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0.3\redirection\mpaluch\Desktop\"/>
    </mc:Choice>
  </mc:AlternateContent>
  <xr:revisionPtr revIDLastSave="0" documentId="13_ncr:1_{0EA342A6-AE8B-4C27-BBED-FDD2454A745F}" xr6:coauthVersionLast="47" xr6:coauthVersionMax="47" xr10:uidLastSave="{00000000-0000-0000-0000-000000000000}"/>
  <bookViews>
    <workbookView xWindow="11115" yWindow="0" windowWidth="21195" windowHeight="14685" xr2:uid="{FBFD1C99-479A-4B50-BF9D-936B748AC1F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E31" i="1"/>
  <c r="G45" i="1"/>
  <c r="H45" i="1" s="1"/>
  <c r="D47" i="1"/>
  <c r="G46" i="1"/>
  <c r="H46" i="1" s="1"/>
  <c r="E46" i="1"/>
  <c r="E45" i="1"/>
  <c r="E44" i="1"/>
  <c r="G44" i="1" s="1"/>
  <c r="H44" i="1" s="1"/>
  <c r="E43" i="1"/>
  <c r="G43" i="1" s="1"/>
  <c r="H43" i="1" s="1"/>
  <c r="E42" i="1"/>
  <c r="G42" i="1" s="1"/>
  <c r="H42" i="1" s="1"/>
  <c r="G41" i="1"/>
  <c r="H41" i="1" s="1"/>
  <c r="E41" i="1"/>
  <c r="E40" i="1"/>
  <c r="G40" i="1" s="1"/>
  <c r="H40" i="1" s="1"/>
  <c r="E39" i="1"/>
  <c r="G39" i="1" s="1"/>
  <c r="H39" i="1" s="1"/>
  <c r="E38" i="1"/>
  <c r="G38" i="1" s="1"/>
  <c r="H38" i="1" s="1"/>
  <c r="E37" i="1"/>
  <c r="G37" i="1" s="1"/>
  <c r="H37" i="1" s="1"/>
  <c r="E33" i="1"/>
  <c r="G33" i="1" s="1"/>
  <c r="H33" i="1" s="1"/>
  <c r="E32" i="1"/>
  <c r="G32" i="1" s="1"/>
  <c r="H32" i="1" s="1"/>
  <c r="E29" i="1"/>
  <c r="G29" i="1" s="1"/>
  <c r="H29" i="1" s="1"/>
  <c r="G28" i="1"/>
  <c r="H28" i="1" s="1"/>
  <c r="E28" i="1"/>
  <c r="E27" i="1"/>
  <c r="G27" i="1" s="1"/>
  <c r="H27" i="1" s="1"/>
  <c r="E26" i="1"/>
  <c r="G26" i="1" s="1"/>
  <c r="H26" i="1" s="1"/>
  <c r="E25" i="1"/>
  <c r="G25" i="1" s="1"/>
  <c r="H25" i="1" s="1"/>
  <c r="G24" i="1"/>
  <c r="H24" i="1" s="1"/>
  <c r="E24" i="1"/>
  <c r="E23" i="1"/>
  <c r="G23" i="1" s="1"/>
  <c r="H23" i="1" s="1"/>
  <c r="E22" i="1"/>
  <c r="G22" i="1" s="1"/>
  <c r="H22" i="1" s="1"/>
  <c r="E21" i="1"/>
  <c r="G21" i="1" s="1"/>
  <c r="H21" i="1" s="1"/>
  <c r="E20" i="1"/>
  <c r="G20" i="1" s="1"/>
  <c r="H20" i="1" s="1"/>
  <c r="E19" i="1"/>
  <c r="G19" i="1" s="1"/>
  <c r="H19" i="1" s="1"/>
  <c r="G18" i="1"/>
  <c r="H18" i="1" s="1"/>
  <c r="E18" i="1"/>
  <c r="E17" i="1"/>
  <c r="E16" i="1"/>
  <c r="G16" i="1" s="1"/>
  <c r="H16" i="1" s="1"/>
  <c r="E15" i="1"/>
  <c r="G15" i="1" s="1"/>
  <c r="H15" i="1" s="1"/>
  <c r="E30" i="1" l="1"/>
  <c r="G30" i="1" s="1"/>
  <c r="H30" i="1" s="1"/>
  <c r="H34" i="1" s="1"/>
  <c r="H47" i="1"/>
</calcChain>
</file>

<file path=xl/sharedStrings.xml><?xml version="1.0" encoding="utf-8"?>
<sst xmlns="http://schemas.openxmlformats.org/spreadsheetml/2006/main" count="79" uniqueCount="68">
  <si>
    <t>Tabela Etapów Rozliczeniowych - Załącznik nr … do Oferty</t>
  </si>
  <si>
    <t>NAZWA INWESTYCJI</t>
  </si>
  <si>
    <t xml:space="preserve">Kompleksowa modernizacja energetyczna placówek oświatowych na terenie Miasta Pozannia </t>
  </si>
  <si>
    <t>LOKALIZACJA</t>
  </si>
  <si>
    <t xml:space="preserve">
Szkoła Podstawowa nr 77 im. 15 Pułku Ułanów Poznańskich 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</si>
  <si>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</si>
  <si>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</si>
  <si>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</si>
  <si>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</si>
  <si>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POZYCJI</t>
  </si>
  <si>
    <t>NAZWA POZYCJI  ROZLICZENIENIOWEJ</t>
  </si>
  <si>
    <t xml:space="preserve">Wskaźnik % </t>
  </si>
  <si>
    <t>Kwota netto PLN</t>
  </si>
  <si>
    <t>stawka VAT</t>
  </si>
  <si>
    <t>Podatek VAT</t>
  </si>
  <si>
    <t>Kwota brutto PLN</t>
  </si>
  <si>
    <t xml:space="preserve"> Modernizacja energetyczna dotyczy - 
Szkoły Podstawowa nr 77 im. 15 Pułku Ułanów Poznańskich </t>
  </si>
  <si>
    <t xml:space="preserve">WYMIANA STOALRKI OKIENNEJ I DRZWIOWEJ </t>
  </si>
  <si>
    <t>DOCIEPLENIE ŚCIAN PIWNICZNYCH, FUNDAMENTOWYCH ORAZ COKOŁU  do 50%</t>
  </si>
  <si>
    <t>DOCIEPLENIE ŚCIAN PIWNICZNYCH, FUNDAMENTOWYCH ORAZ COKOŁU  do 100%</t>
  </si>
  <si>
    <t xml:space="preserve">DOCIEPLENIE ŚCIAN POWYŻEJ COKOŁU wykonannie  do 25% zakresu rzeczowego </t>
  </si>
  <si>
    <t xml:space="preserve">DOCIEPLENIE ŚCIAN POWYŻEJ COKOŁU wykonannie do 50% zakresu rzeczowego </t>
  </si>
  <si>
    <t xml:space="preserve">DOCIEPLENIE ŚCIAN POWYŻEJ COKOŁU wykonannie do 75% zakresu rzeczowego </t>
  </si>
  <si>
    <t xml:space="preserve">DOCIEPLENIE ŚCIAN POWYŻEJ COKOŁU wykonannie do 100% zakresu rzeczowego </t>
  </si>
  <si>
    <t xml:space="preserve">DOCIEPLENIE DACHU , WYMIANA POKRYCIA, KOMINY wykonanie do 50% zakresu rzeczowego </t>
  </si>
  <si>
    <t xml:space="preserve">DOCIEPLENIE DACHU , WYMIANA POKRYCIA, KOMINY wykonanie do 100% zakresu rzeczowego </t>
  </si>
  <si>
    <t xml:space="preserve">GZYMS GÓRNY, MURKI, KRATY, ŚCIANA ATTYKOWA NAPRAWA PĘKNIĘĆ </t>
  </si>
  <si>
    <t xml:space="preserve">WYKONANIE OPASKI WOKÓŁ BUDYNKU </t>
  </si>
  <si>
    <t>WYMIANA ISTNIEJĄCEGO OŚWIETLENIA WBUDOWANEGO NA ENERGOOSZCZĘDNE TYPU  LED - do 50%</t>
  </si>
  <si>
    <t>WYMIANA ISTNIEJĄCEGO OŚWIETLENIA WBUDOWANEGO NA ENERGOOSZCZĘDNE TYPU  LED 100%</t>
  </si>
  <si>
    <t xml:space="preserve">WYKONANIE INSTALACJI ODGROMOWEJ </t>
  </si>
  <si>
    <t>modernizacja systemu ogrzewnia - wykonanie 25%</t>
  </si>
  <si>
    <t>modernizacja systemu ogrzewania wykonanie 50%</t>
  </si>
  <si>
    <t>modernizacja systemu ogrzewania wykonanie 75%</t>
  </si>
  <si>
    <t>modernizacja systemu ogrzewania wykonanie 100%</t>
  </si>
  <si>
    <t xml:space="preserve">Instalacja odwodnienia dachu /demontaż wraz zmontażem nowych rynien i rur spustowych </t>
  </si>
  <si>
    <t xml:space="preserve">Zródło ciepła - roboty demontażowe, roboty montażowe, </t>
  </si>
  <si>
    <t xml:space="preserve">Zródło ciepła - roboty izolacyjne, studzienka schładzająca, instalacja odprowadzenia kondensatu, wentylacja i odprowadzenie spalin </t>
  </si>
  <si>
    <t>RAZEM</t>
  </si>
  <si>
    <t xml:space="preserve">Instalacja gazowa ( roboty demontażowe i roboty montażowe ), wraz z ASBIG - automatyczny system bezpieczeństwa instalacji gazowej </t>
  </si>
  <si>
    <t xml:space="preserve">ZAKRES PODSTAWOWY </t>
  </si>
  <si>
    <t xml:space="preserve">ZAKRES  OPCJONALNY - OPCJA 1 </t>
  </si>
  <si>
    <t>POZ. 1.</t>
  </si>
  <si>
    <t>POZ. 2.</t>
  </si>
  <si>
    <t>POZ. 3.</t>
  </si>
  <si>
    <t>POZ. 4.</t>
  </si>
  <si>
    <t>POZ. 5.</t>
  </si>
  <si>
    <t>POZ. 6.</t>
  </si>
  <si>
    <t>POZ. 7.</t>
  </si>
  <si>
    <t>POZ. 8.</t>
  </si>
  <si>
    <t>POZ. 9.</t>
  </si>
  <si>
    <t>POZ. 10.</t>
  </si>
  <si>
    <t>POZ. 11.</t>
  </si>
  <si>
    <t>POZ. 12.</t>
  </si>
  <si>
    <t>POZ. 13.</t>
  </si>
  <si>
    <t>POZ. 14.</t>
  </si>
  <si>
    <t>POZ. 15.</t>
  </si>
  <si>
    <t xml:space="preserve">WYKONANIE INSTALACJI OŚWIETLENIA AWARYNEGO </t>
  </si>
  <si>
    <t>POZ. 16.</t>
  </si>
  <si>
    <t>POZ. 17.</t>
  </si>
  <si>
    <t>Modernizacja pomieszczenia kotłowni</t>
  </si>
  <si>
    <t>POZ.18</t>
  </si>
  <si>
    <t xml:space="preserve">NAPRAWA ŚCIAN ZEWNĘTRZNYCH, DASZKI  NAD WEJSCIAMI DO BUDYNKU </t>
  </si>
  <si>
    <t>POZ. 10</t>
  </si>
  <si>
    <t xml:space="preserve">ZAKOŃCZENIE PRZEDMIOTU UMOWY (Podpisanie protokołu końcowego bezusterkowego) </t>
  </si>
  <si>
    <t>Instalacja wody  ciepłej i cyrkulacji ( wymiana instalacji na nowa, izolacja, energoszczędna armatura zaworowa)</t>
  </si>
  <si>
    <t xml:space="preserve">Instalacja wody zimnej </t>
  </si>
  <si>
    <t xml:space="preserve">POZ. 16.1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</si>
</sst>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2"/>
      <color rgb="FF00B05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/>
    </xf>
    <xf numFmtId="10" fontId="3" fillId="2" borderId="7" xfId="2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0" fontId="7" fillId="0" borderId="15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/>
    </xf>
    <xf numFmtId="10" fontId="10" fillId="0" borderId="21" xfId="0" applyNumberFormat="1" applyFont="1" applyBorder="1" applyAlignment="1">
      <alignment horizontal="center" vertical="center"/>
    </xf>
    <xf numFmtId="4" fontId="10" fillId="0" borderId="22" xfId="0" applyNumberFormat="1" applyFont="1" applyBorder="1" applyAlignment="1">
      <alignment horizontal="center" vertical="center"/>
    </xf>
    <xf numFmtId="4" fontId="10" fillId="0" borderId="24" xfId="0" applyNumberFormat="1" applyFont="1" applyBorder="1" applyAlignment="1">
      <alignment horizontal="center" vertical="center"/>
    </xf>
    <xf numFmtId="10" fontId="10" fillId="0" borderId="24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4" fontId="10" fillId="0" borderId="15" xfId="0" applyNumberFormat="1" applyFont="1" applyBorder="1" applyAlignment="1">
      <alignment horizontal="center" vertical="center"/>
    </xf>
    <xf numFmtId="4" fontId="10" fillId="0" borderId="27" xfId="0" applyNumberFormat="1" applyFont="1" applyBorder="1" applyAlignment="1">
      <alignment horizontal="center" vertical="center"/>
    </xf>
    <xf numFmtId="10" fontId="10" fillId="0" borderId="27" xfId="0" applyNumberFormat="1" applyFont="1" applyBorder="1" applyAlignment="1">
      <alignment horizontal="center" vertical="center"/>
    </xf>
    <xf numFmtId="4" fontId="10" fillId="0" borderId="28" xfId="0" applyNumberFormat="1" applyFont="1" applyBorder="1" applyAlignment="1">
      <alignment horizontal="center" vertical="center"/>
    </xf>
    <xf numFmtId="10" fontId="4" fillId="0" borderId="29" xfId="0" applyNumberFormat="1" applyFont="1" applyBorder="1" applyAlignment="1">
      <alignment horizontal="center" vertical="center"/>
    </xf>
    <xf numFmtId="4" fontId="11" fillId="3" borderId="30" xfId="0" applyNumberFormat="1" applyFont="1" applyFill="1" applyBorder="1" applyAlignment="1">
      <alignment vertical="center"/>
    </xf>
    <xf numFmtId="10" fontId="10" fillId="0" borderId="30" xfId="0" applyNumberFormat="1" applyFont="1" applyBorder="1" applyAlignment="1">
      <alignment horizontal="center" vertical="center"/>
    </xf>
    <xf numFmtId="4" fontId="12" fillId="0" borderId="30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3" fillId="2" borderId="6" xfId="2" applyFont="1" applyFill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9" fillId="0" borderId="19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3" fillId="2" borderId="0" xfId="2" applyFont="1" applyFill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4" fontId="10" fillId="0" borderId="34" xfId="0" applyNumberFormat="1" applyFont="1" applyBorder="1" applyAlignment="1">
      <alignment horizontal="center" vertical="center"/>
    </xf>
    <xf numFmtId="10" fontId="4" fillId="0" borderId="20" xfId="1" applyNumberFormat="1" applyFont="1" applyFill="1" applyBorder="1" applyAlignment="1">
      <alignment horizontal="center" vertical="center"/>
    </xf>
    <xf numFmtId="10" fontId="4" fillId="0" borderId="23" xfId="1" applyNumberFormat="1" applyFont="1" applyFill="1" applyBorder="1" applyAlignment="1">
      <alignment horizontal="center" vertical="center"/>
    </xf>
    <xf numFmtId="10" fontId="4" fillId="0" borderId="14" xfId="1" applyNumberFormat="1" applyFont="1" applyFill="1" applyBorder="1" applyAlignment="1">
      <alignment horizontal="center" vertical="center"/>
    </xf>
    <xf numFmtId="10" fontId="4" fillId="0" borderId="26" xfId="1" applyNumberFormat="1" applyFont="1" applyFill="1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9" fillId="0" borderId="36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10" fontId="4" fillId="0" borderId="20" xfId="1" applyNumberFormat="1" applyFont="1" applyBorder="1" applyAlignment="1">
      <alignment horizontal="center" vertical="center"/>
    </xf>
    <xf numFmtId="10" fontId="4" fillId="0" borderId="23" xfId="1" applyNumberFormat="1" applyFont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4" fontId="10" fillId="0" borderId="36" xfId="0" applyNumberFormat="1" applyFont="1" applyBorder="1" applyAlignment="1">
      <alignment horizontal="center" vertical="center"/>
    </xf>
    <xf numFmtId="4" fontId="12" fillId="0" borderId="40" xfId="0" applyNumberFormat="1" applyFont="1" applyBorder="1" applyAlignment="1">
      <alignment vertical="center"/>
    </xf>
    <xf numFmtId="4" fontId="10" fillId="0" borderId="37" xfId="0" applyNumberFormat="1" applyFont="1" applyBorder="1" applyAlignment="1">
      <alignment horizontal="center" vertical="center"/>
    </xf>
    <xf numFmtId="4" fontId="10" fillId="0" borderId="38" xfId="0" applyNumberFormat="1" applyFont="1" applyBorder="1" applyAlignment="1">
      <alignment horizontal="center" vertical="center"/>
    </xf>
    <xf numFmtId="4" fontId="10" fillId="0" borderId="39" xfId="0" applyNumberFormat="1" applyFont="1" applyBorder="1" applyAlignment="1">
      <alignment horizontal="center" vertical="center"/>
    </xf>
    <xf numFmtId="4" fontId="12" fillId="0" borderId="35" xfId="0" applyNumberFormat="1" applyFont="1" applyBorder="1" applyAlignment="1">
      <alignment vertical="center"/>
    </xf>
    <xf numFmtId="4" fontId="11" fillId="3" borderId="30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13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right" vertical="center"/>
    </xf>
    <xf numFmtId="0" fontId="4" fillId="0" borderId="32" xfId="0" applyFont="1" applyBorder="1" applyAlignment="1">
      <alignment horizontal="right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5" fillId="0" borderId="12" xfId="2" applyFont="1" applyBorder="1" applyAlignment="1">
      <alignment vertical="center" wrapText="1"/>
    </xf>
    <xf numFmtId="0" fontId="5" fillId="0" borderId="11" xfId="2" applyFont="1" applyBorder="1" applyAlignment="1">
      <alignment vertical="center"/>
    </xf>
    <xf numFmtId="0" fontId="5" fillId="0" borderId="13" xfId="2" applyFont="1" applyBorder="1" applyAlignment="1">
      <alignment vertical="center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6" fillId="0" borderId="14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right" vertical="center"/>
    </xf>
  </cellXfs>
  <cellStyles count="3">
    <cellStyle name="Excel Built-in Explanatory Text" xfId="2" xr:uid="{20321127-8D10-4702-B181-43B38527DCFD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5DAA9-2DC7-4464-B87D-9CB765E18AC2}">
  <dimension ref="B2:I47"/>
  <sheetViews>
    <sheetView tabSelected="1" topLeftCell="A28" zoomScaleNormal="100" workbookViewId="0">
      <selection activeCell="C56" sqref="B51:C56"/>
    </sheetView>
  </sheetViews>
  <sheetFormatPr defaultColWidth="8" defaultRowHeight="15"/>
  <cols>
    <col min="1" max="1" width="8" style="1"/>
    <col min="2" max="2" width="11.42578125" style="22" customWidth="1"/>
    <col min="3" max="3" width="72" style="1" customWidth="1"/>
    <col min="4" max="4" width="14.85546875" style="2" customWidth="1"/>
    <col min="5" max="5" width="19.5703125" style="1" customWidth="1"/>
    <col min="6" max="6" width="13.42578125" style="1" customWidth="1"/>
    <col min="7" max="7" width="16.7109375" style="1" customWidth="1"/>
    <col min="8" max="9" width="24" style="1" customWidth="1"/>
    <col min="10" max="16384" width="8" style="1"/>
  </cols>
  <sheetData>
    <row r="2" spans="2:9" ht="15.75" thickBot="1"/>
    <row r="3" spans="2:9" ht="25.5">
      <c r="B3" s="63" t="s">
        <v>0</v>
      </c>
      <c r="C3" s="64"/>
      <c r="D3" s="64"/>
      <c r="E3" s="64"/>
      <c r="F3" s="64"/>
      <c r="G3" s="64"/>
      <c r="H3" s="65"/>
      <c r="I3" s="28"/>
    </row>
    <row r="4" spans="2:9" ht="25.5">
      <c r="B4" s="66"/>
      <c r="C4" s="67"/>
      <c r="D4" s="67"/>
      <c r="E4" s="67"/>
      <c r="F4" s="67"/>
      <c r="G4" s="67"/>
      <c r="H4" s="68"/>
      <c r="I4" s="28"/>
    </row>
    <row r="5" spans="2:9" ht="25.5">
      <c r="B5" s="69"/>
      <c r="C5" s="70"/>
      <c r="D5" s="70"/>
      <c r="E5" s="70"/>
      <c r="F5" s="70"/>
      <c r="G5" s="70"/>
      <c r="H5" s="71"/>
      <c r="I5" s="28"/>
    </row>
    <row r="6" spans="2:9" ht="25.5">
      <c r="B6" s="23"/>
      <c r="C6" s="3"/>
      <c r="D6" s="4"/>
      <c r="E6" s="3"/>
      <c r="F6" s="3"/>
      <c r="G6" s="3"/>
      <c r="H6" s="3"/>
      <c r="I6" s="28"/>
    </row>
    <row r="7" spans="2:9" ht="15.75" customHeight="1">
      <c r="B7" s="72" t="s">
        <v>1</v>
      </c>
      <c r="C7" s="73"/>
      <c r="D7" s="74" t="s">
        <v>2</v>
      </c>
      <c r="E7" s="75"/>
      <c r="F7" s="75"/>
      <c r="G7" s="75"/>
      <c r="H7" s="76"/>
      <c r="I7" s="42"/>
    </row>
    <row r="8" spans="2:9" ht="33.75" customHeight="1">
      <c r="B8" s="72" t="s">
        <v>3</v>
      </c>
      <c r="C8" s="73"/>
      <c r="D8" s="77" t="s">
        <v>4</v>
      </c>
      <c r="E8" s="78"/>
      <c r="F8" s="78"/>
      <c r="G8" s="78"/>
      <c r="H8" s="79"/>
      <c r="I8" s="43"/>
    </row>
    <row r="9" spans="2:9" ht="15.75" customHeight="1">
      <c r="B9" s="80" t="s">
        <v>5</v>
      </c>
      <c r="C9" s="81"/>
      <c r="D9" s="74" t="s">
        <v>6</v>
      </c>
      <c r="E9" s="75"/>
      <c r="F9" s="75"/>
      <c r="G9" s="75"/>
      <c r="H9" s="76"/>
      <c r="I9" s="42"/>
    </row>
    <row r="10" spans="2:9" ht="15.75" customHeight="1">
      <c r="B10" s="80" t="s">
        <v>7</v>
      </c>
      <c r="C10" s="81"/>
      <c r="D10" s="74" t="s">
        <v>8</v>
      </c>
      <c r="E10" s="75"/>
      <c r="F10" s="75"/>
      <c r="G10" s="75"/>
      <c r="H10" s="76"/>
      <c r="I10" s="42"/>
    </row>
    <row r="11" spans="2:9">
      <c r="B11" s="82" t="s">
        <v>9</v>
      </c>
      <c r="C11" s="84" t="s">
        <v>10</v>
      </c>
      <c r="D11" s="86"/>
      <c r="E11" s="87"/>
      <c r="F11" s="87"/>
      <c r="G11" s="87"/>
      <c r="H11" s="88"/>
      <c r="I11" s="44"/>
    </row>
    <row r="12" spans="2:9" ht="15.75" thickBot="1">
      <c r="B12" s="83"/>
      <c r="C12" s="85"/>
      <c r="D12" s="7" t="s">
        <v>11</v>
      </c>
      <c r="E12" s="5" t="s">
        <v>12</v>
      </c>
      <c r="F12" s="6" t="s">
        <v>13</v>
      </c>
      <c r="G12" s="6" t="s">
        <v>14</v>
      </c>
      <c r="H12" s="6" t="s">
        <v>15</v>
      </c>
      <c r="I12" s="45"/>
    </row>
    <row r="13" spans="2:9" ht="89.25" customHeight="1" thickBot="1">
      <c r="B13" s="89" t="s">
        <v>16</v>
      </c>
      <c r="C13" s="90"/>
      <c r="D13" s="90"/>
      <c r="E13" s="90"/>
      <c r="F13" s="90"/>
      <c r="G13" s="90"/>
      <c r="H13" s="91"/>
      <c r="I13" s="46"/>
    </row>
    <row r="14" spans="2:9" ht="24" customHeight="1" thickBot="1">
      <c r="B14" s="57" t="s">
        <v>40</v>
      </c>
      <c r="C14" s="58"/>
      <c r="D14" s="58"/>
      <c r="E14" s="58"/>
      <c r="F14" s="58"/>
      <c r="G14" s="58"/>
      <c r="H14" s="92"/>
      <c r="I14" s="47"/>
    </row>
    <row r="15" spans="2:9" ht="15.75">
      <c r="B15" s="24" t="s">
        <v>42</v>
      </c>
      <c r="C15" s="27" t="s">
        <v>24</v>
      </c>
      <c r="D15" s="31">
        <v>7.2800000000000004E-2</v>
      </c>
      <c r="E15" s="8">
        <f t="shared" ref="E15:E33" si="0">D15*$E$34</f>
        <v>0</v>
      </c>
      <c r="F15" s="9">
        <v>0.23</v>
      </c>
      <c r="G15" s="8">
        <f t="shared" ref="G15:G33" si="1">F15*E15</f>
        <v>0</v>
      </c>
      <c r="H15" s="10">
        <f t="shared" ref="H15:H33" si="2">G15+E15</f>
        <v>0</v>
      </c>
      <c r="I15" s="35"/>
    </row>
    <row r="16" spans="2:9" ht="15.75">
      <c r="B16" s="24" t="s">
        <v>43</v>
      </c>
      <c r="C16" s="27" t="s">
        <v>25</v>
      </c>
      <c r="D16" s="32">
        <v>7.2800000000000004E-2</v>
      </c>
      <c r="E16" s="11">
        <f t="shared" si="0"/>
        <v>0</v>
      </c>
      <c r="F16" s="12">
        <v>0.23</v>
      </c>
      <c r="G16" s="11">
        <f t="shared" si="1"/>
        <v>0</v>
      </c>
      <c r="H16" s="13">
        <f t="shared" si="2"/>
        <v>0</v>
      </c>
      <c r="I16" s="35"/>
    </row>
    <row r="17" spans="2:9" ht="15.75">
      <c r="B17" s="24" t="s">
        <v>44</v>
      </c>
      <c r="C17" s="27" t="s">
        <v>26</v>
      </c>
      <c r="D17" s="32">
        <v>0.01</v>
      </c>
      <c r="E17" s="11">
        <f t="shared" si="0"/>
        <v>0</v>
      </c>
      <c r="F17" s="12"/>
      <c r="G17" s="11"/>
      <c r="H17" s="13"/>
      <c r="I17" s="35"/>
    </row>
    <row r="18" spans="2:9" ht="25.5">
      <c r="B18" s="24" t="s">
        <v>45</v>
      </c>
      <c r="C18" s="27" t="s">
        <v>28</v>
      </c>
      <c r="D18" s="32">
        <v>5.4300000000000001E-2</v>
      </c>
      <c r="E18" s="11">
        <f t="shared" si="0"/>
        <v>0</v>
      </c>
      <c r="F18" s="12">
        <v>0.23</v>
      </c>
      <c r="G18" s="11">
        <f t="shared" si="1"/>
        <v>0</v>
      </c>
      <c r="H18" s="13">
        <f t="shared" si="2"/>
        <v>0</v>
      </c>
      <c r="I18" s="35"/>
    </row>
    <row r="19" spans="2:9" ht="25.5">
      <c r="B19" s="24" t="s">
        <v>46</v>
      </c>
      <c r="C19" s="27" t="s">
        <v>29</v>
      </c>
      <c r="D19" s="32">
        <v>5.4300000000000001E-2</v>
      </c>
      <c r="E19" s="11">
        <f t="shared" si="0"/>
        <v>0</v>
      </c>
      <c r="F19" s="12">
        <v>0.23</v>
      </c>
      <c r="G19" s="11">
        <f t="shared" si="1"/>
        <v>0</v>
      </c>
      <c r="H19" s="13">
        <f t="shared" si="2"/>
        <v>0</v>
      </c>
      <c r="I19" s="35"/>
    </row>
    <row r="20" spans="2:9" ht="15.75">
      <c r="B20" s="24" t="s">
        <v>47</v>
      </c>
      <c r="C20" s="27" t="s">
        <v>57</v>
      </c>
      <c r="D20" s="32">
        <v>2.4E-2</v>
      </c>
      <c r="E20" s="11">
        <f t="shared" si="0"/>
        <v>0</v>
      </c>
      <c r="F20" s="12">
        <v>0.23</v>
      </c>
      <c r="G20" s="11">
        <f t="shared" si="1"/>
        <v>0</v>
      </c>
      <c r="H20" s="13">
        <f t="shared" si="2"/>
        <v>0</v>
      </c>
      <c r="I20" s="35"/>
    </row>
    <row r="21" spans="2:9" ht="15.75">
      <c r="B21" s="24" t="s">
        <v>48</v>
      </c>
      <c r="C21" s="27" t="s">
        <v>30</v>
      </c>
      <c r="D21" s="32">
        <v>2.07E-2</v>
      </c>
      <c r="E21" s="11">
        <f t="shared" si="0"/>
        <v>0</v>
      </c>
      <c r="F21" s="12">
        <v>0.23</v>
      </c>
      <c r="G21" s="11">
        <f t="shared" si="1"/>
        <v>0</v>
      </c>
      <c r="H21" s="13">
        <f t="shared" si="2"/>
        <v>0</v>
      </c>
      <c r="I21" s="35"/>
    </row>
    <row r="22" spans="2:9" ht="15.75">
      <c r="B22" s="24" t="s">
        <v>49</v>
      </c>
      <c r="C22" s="27" t="s">
        <v>31</v>
      </c>
      <c r="D22" s="32">
        <v>6.1400000000000003E-2</v>
      </c>
      <c r="E22" s="11">
        <f t="shared" si="0"/>
        <v>0</v>
      </c>
      <c r="F22" s="12">
        <v>0.23</v>
      </c>
      <c r="G22" s="11">
        <f t="shared" si="1"/>
        <v>0</v>
      </c>
      <c r="H22" s="13">
        <f t="shared" si="2"/>
        <v>0</v>
      </c>
      <c r="I22" s="35"/>
    </row>
    <row r="23" spans="2:9" ht="15.75">
      <c r="B23" s="24" t="s">
        <v>50</v>
      </c>
      <c r="C23" s="27" t="s">
        <v>32</v>
      </c>
      <c r="D23" s="32">
        <v>6.1400000000000003E-2</v>
      </c>
      <c r="E23" s="11">
        <f t="shared" si="0"/>
        <v>0</v>
      </c>
      <c r="F23" s="12">
        <v>0.23</v>
      </c>
      <c r="G23" s="11">
        <f t="shared" si="1"/>
        <v>0</v>
      </c>
      <c r="H23" s="13">
        <f t="shared" si="2"/>
        <v>0</v>
      </c>
      <c r="I23" s="35"/>
    </row>
    <row r="24" spans="2:9" ht="15.75">
      <c r="B24" s="24" t="s">
        <v>51</v>
      </c>
      <c r="C24" s="27" t="s">
        <v>33</v>
      </c>
      <c r="D24" s="32">
        <v>6.1400000000000003E-2</v>
      </c>
      <c r="E24" s="11">
        <f t="shared" si="0"/>
        <v>0</v>
      </c>
      <c r="F24" s="12">
        <v>0.23</v>
      </c>
      <c r="G24" s="11">
        <f t="shared" si="1"/>
        <v>0</v>
      </c>
      <c r="H24" s="13">
        <f t="shared" si="2"/>
        <v>0</v>
      </c>
      <c r="I24" s="35"/>
    </row>
    <row r="25" spans="2:9" ht="15.75">
      <c r="B25" s="24" t="s">
        <v>52</v>
      </c>
      <c r="C25" s="27" t="s">
        <v>34</v>
      </c>
      <c r="D25" s="32">
        <v>6.1400000000000003E-2</v>
      </c>
      <c r="E25" s="11">
        <f t="shared" si="0"/>
        <v>0</v>
      </c>
      <c r="F25" s="12">
        <v>0.23</v>
      </c>
      <c r="G25" s="11">
        <f t="shared" si="1"/>
        <v>0</v>
      </c>
      <c r="H25" s="13">
        <f t="shared" si="2"/>
        <v>0</v>
      </c>
      <c r="I25" s="35"/>
    </row>
    <row r="26" spans="2:9" ht="25.5">
      <c r="B26" s="24" t="s">
        <v>53</v>
      </c>
      <c r="C26" s="27" t="s">
        <v>39</v>
      </c>
      <c r="D26" s="32">
        <v>1.03E-2</v>
      </c>
      <c r="E26" s="11">
        <f t="shared" si="0"/>
        <v>0</v>
      </c>
      <c r="F26" s="12">
        <v>0.23</v>
      </c>
      <c r="G26" s="11">
        <f t="shared" si="1"/>
        <v>0</v>
      </c>
      <c r="H26" s="13">
        <f t="shared" si="2"/>
        <v>0</v>
      </c>
      <c r="I26" s="35"/>
    </row>
    <row r="27" spans="2:9" ht="15.75">
      <c r="B27" s="24" t="s">
        <v>54</v>
      </c>
      <c r="C27" s="27" t="s">
        <v>35</v>
      </c>
      <c r="D27" s="32">
        <v>1.03E-2</v>
      </c>
      <c r="E27" s="11">
        <f t="shared" si="0"/>
        <v>0</v>
      </c>
      <c r="F27" s="12">
        <v>0.23</v>
      </c>
      <c r="G27" s="11">
        <f t="shared" si="1"/>
        <v>0</v>
      </c>
      <c r="H27" s="13">
        <f t="shared" si="2"/>
        <v>0</v>
      </c>
      <c r="I27" s="35"/>
    </row>
    <row r="28" spans="2:9" ht="15.75">
      <c r="B28" s="24" t="s">
        <v>55</v>
      </c>
      <c r="C28" s="26" t="s">
        <v>36</v>
      </c>
      <c r="D28" s="33">
        <v>0.26729999999999998</v>
      </c>
      <c r="E28" s="14">
        <f t="shared" si="0"/>
        <v>0</v>
      </c>
      <c r="F28" s="12">
        <v>0.23</v>
      </c>
      <c r="G28" s="11">
        <f t="shared" si="1"/>
        <v>0</v>
      </c>
      <c r="H28" s="13">
        <f t="shared" si="2"/>
        <v>0</v>
      </c>
      <c r="I28" s="35"/>
    </row>
    <row r="29" spans="2:9" ht="25.5">
      <c r="B29" s="25" t="s">
        <v>56</v>
      </c>
      <c r="C29" s="26" t="s">
        <v>37</v>
      </c>
      <c r="D29" s="33">
        <v>2.7300000000000001E-2</v>
      </c>
      <c r="E29" s="14">
        <f t="shared" si="0"/>
        <v>0</v>
      </c>
      <c r="F29" s="12">
        <v>0.23</v>
      </c>
      <c r="G29" s="11">
        <f t="shared" si="1"/>
        <v>0</v>
      </c>
      <c r="H29" s="13">
        <f t="shared" si="2"/>
        <v>0</v>
      </c>
      <c r="I29" s="35"/>
    </row>
    <row r="30" spans="2:9" ht="25.5">
      <c r="B30" s="25" t="s">
        <v>58</v>
      </c>
      <c r="C30" s="26" t="s">
        <v>65</v>
      </c>
      <c r="D30" s="33">
        <v>1.78E-2</v>
      </c>
      <c r="E30" s="14">
        <f t="shared" si="0"/>
        <v>0</v>
      </c>
      <c r="F30" s="12">
        <v>0.23</v>
      </c>
      <c r="G30" s="11">
        <f t="shared" si="1"/>
        <v>0</v>
      </c>
      <c r="H30" s="13">
        <f t="shared" si="2"/>
        <v>0</v>
      </c>
      <c r="I30" s="35"/>
    </row>
    <row r="31" spans="2:9" ht="15.75">
      <c r="B31" s="25" t="s">
        <v>67</v>
      </c>
      <c r="C31" s="26" t="s">
        <v>66</v>
      </c>
      <c r="D31" s="33">
        <v>5.4999999999999997E-3</v>
      </c>
      <c r="E31" s="14">
        <f t="shared" si="0"/>
        <v>0</v>
      </c>
      <c r="F31" s="12"/>
      <c r="G31" s="11"/>
      <c r="H31" s="13"/>
      <c r="I31" s="35"/>
    </row>
    <row r="32" spans="2:9" ht="18">
      <c r="B32" s="25" t="s">
        <v>59</v>
      </c>
      <c r="C32" s="26" t="s">
        <v>60</v>
      </c>
      <c r="D32" s="33">
        <v>7.0000000000000001E-3</v>
      </c>
      <c r="E32" s="14">
        <f t="shared" si="0"/>
        <v>0</v>
      </c>
      <c r="F32" s="12">
        <v>0.23</v>
      </c>
      <c r="G32" s="11">
        <f t="shared" si="1"/>
        <v>0</v>
      </c>
      <c r="H32" s="13">
        <f t="shared" si="2"/>
        <v>0</v>
      </c>
      <c r="I32" s="48"/>
    </row>
    <row r="33" spans="2:9" ht="16.5" thickBot="1">
      <c r="B33" s="25" t="s">
        <v>61</v>
      </c>
      <c r="C33" s="56" t="s">
        <v>64</v>
      </c>
      <c r="D33" s="34">
        <v>0.1</v>
      </c>
      <c r="E33" s="15">
        <f t="shared" si="0"/>
        <v>0</v>
      </c>
      <c r="F33" s="16">
        <v>0.23</v>
      </c>
      <c r="G33" s="15">
        <f t="shared" si="1"/>
        <v>0</v>
      </c>
      <c r="H33" s="17">
        <f t="shared" si="2"/>
        <v>0</v>
      </c>
    </row>
    <row r="34" spans="2:9" ht="24" customHeight="1" thickBot="1">
      <c r="B34" s="61" t="s">
        <v>38</v>
      </c>
      <c r="C34" s="93"/>
      <c r="D34" s="18">
        <f>SUM(D15:D33)</f>
        <v>1</v>
      </c>
      <c r="E34" s="55">
        <v>0</v>
      </c>
      <c r="F34" s="20"/>
      <c r="G34" s="21"/>
      <c r="H34" s="50">
        <f>SUM(H15:H33)</f>
        <v>0</v>
      </c>
      <c r="I34" s="47"/>
    </row>
    <row r="35" spans="2:9" ht="16.5" customHeight="1" thickBot="1">
      <c r="I35" s="35"/>
    </row>
    <row r="36" spans="2:9" ht="16.5" thickBot="1">
      <c r="B36" s="57" t="s">
        <v>41</v>
      </c>
      <c r="C36" s="58"/>
      <c r="D36" s="59"/>
      <c r="E36" s="59"/>
      <c r="F36" s="59"/>
      <c r="G36" s="59"/>
      <c r="H36" s="60"/>
      <c r="I36" s="35"/>
    </row>
    <row r="37" spans="2:9" ht="15.75">
      <c r="B37" s="24" t="s">
        <v>42</v>
      </c>
      <c r="C37" s="36" t="s">
        <v>17</v>
      </c>
      <c r="D37" s="40">
        <v>2.9899999999999999E-2</v>
      </c>
      <c r="E37" s="8">
        <f>D37*$E$47</f>
        <v>0</v>
      </c>
      <c r="F37" s="9">
        <v>0.23</v>
      </c>
      <c r="G37" s="49">
        <f>F37*E37</f>
        <v>0</v>
      </c>
      <c r="H37" s="51">
        <f>G37+E37</f>
        <v>0</v>
      </c>
      <c r="I37" s="35"/>
    </row>
    <row r="38" spans="2:9" ht="15.75">
      <c r="B38" s="24" t="s">
        <v>43</v>
      </c>
      <c r="C38" s="37" t="s">
        <v>18</v>
      </c>
      <c r="D38" s="41">
        <v>6.88E-2</v>
      </c>
      <c r="E38" s="11">
        <f t="shared" ref="E38:E46" si="3">D38*$E$47</f>
        <v>0</v>
      </c>
      <c r="F38" s="12">
        <v>0.23</v>
      </c>
      <c r="G38" s="29">
        <f t="shared" ref="G38:G46" si="4">F38*E38</f>
        <v>0</v>
      </c>
      <c r="H38" s="52">
        <f t="shared" ref="H38:H46" si="5">G38+E38</f>
        <v>0</v>
      </c>
      <c r="I38" s="35"/>
    </row>
    <row r="39" spans="2:9" ht="15.75">
      <c r="B39" s="24" t="s">
        <v>44</v>
      </c>
      <c r="C39" s="37" t="s">
        <v>19</v>
      </c>
      <c r="D39" s="41">
        <v>6.88E-2</v>
      </c>
      <c r="E39" s="11">
        <f t="shared" si="3"/>
        <v>0</v>
      </c>
      <c r="F39" s="12">
        <v>0.23</v>
      </c>
      <c r="G39" s="29">
        <f t="shared" si="4"/>
        <v>0</v>
      </c>
      <c r="H39" s="52">
        <f t="shared" si="5"/>
        <v>0</v>
      </c>
      <c r="I39" s="35"/>
    </row>
    <row r="40" spans="2:9" ht="15.75">
      <c r="B40" s="24" t="s">
        <v>45</v>
      </c>
      <c r="C40" s="38" t="s">
        <v>20</v>
      </c>
      <c r="D40" s="41">
        <v>0.1545</v>
      </c>
      <c r="E40" s="11">
        <f t="shared" si="3"/>
        <v>0</v>
      </c>
      <c r="F40" s="12">
        <v>0.23</v>
      </c>
      <c r="G40" s="29">
        <f t="shared" si="4"/>
        <v>0</v>
      </c>
      <c r="H40" s="52">
        <f t="shared" si="5"/>
        <v>0</v>
      </c>
      <c r="I40" s="35"/>
    </row>
    <row r="41" spans="2:9" ht="15.75">
      <c r="B41" s="24" t="s">
        <v>46</v>
      </c>
      <c r="C41" s="39" t="s">
        <v>21</v>
      </c>
      <c r="D41" s="41">
        <v>0.1545</v>
      </c>
      <c r="E41" s="11">
        <f t="shared" si="3"/>
        <v>0</v>
      </c>
      <c r="F41" s="12">
        <v>0.23</v>
      </c>
      <c r="G41" s="29">
        <f t="shared" si="4"/>
        <v>0</v>
      </c>
      <c r="H41" s="52">
        <f t="shared" si="5"/>
        <v>0</v>
      </c>
      <c r="I41" s="35"/>
    </row>
    <row r="42" spans="2:9" ht="15.75">
      <c r="B42" s="24" t="s">
        <v>47</v>
      </c>
      <c r="C42" s="39" t="s">
        <v>22</v>
      </c>
      <c r="D42" s="41">
        <v>0.1545</v>
      </c>
      <c r="E42" s="11">
        <f t="shared" si="3"/>
        <v>0</v>
      </c>
      <c r="F42" s="12">
        <v>0.23</v>
      </c>
      <c r="G42" s="29">
        <f t="shared" si="4"/>
        <v>0</v>
      </c>
      <c r="H42" s="52">
        <f t="shared" si="5"/>
        <v>0</v>
      </c>
      <c r="I42" s="35"/>
    </row>
    <row r="43" spans="2:9" ht="15.75">
      <c r="B43" s="24" t="s">
        <v>48</v>
      </c>
      <c r="C43" s="39" t="s">
        <v>23</v>
      </c>
      <c r="D43" s="32">
        <v>0.1545</v>
      </c>
      <c r="E43" s="11">
        <f t="shared" si="3"/>
        <v>0</v>
      </c>
      <c r="F43" s="12">
        <v>0.23</v>
      </c>
      <c r="G43" s="29">
        <f t="shared" si="4"/>
        <v>0</v>
      </c>
      <c r="H43" s="52">
        <f t="shared" si="5"/>
        <v>0</v>
      </c>
      <c r="I43" s="35"/>
    </row>
    <row r="44" spans="2:9" ht="18">
      <c r="B44" s="24" t="s">
        <v>49</v>
      </c>
      <c r="C44" s="39" t="s">
        <v>27</v>
      </c>
      <c r="D44" s="32">
        <v>3.9300000000000002E-2</v>
      </c>
      <c r="E44" s="11">
        <f t="shared" si="3"/>
        <v>0</v>
      </c>
      <c r="F44" s="12">
        <v>0.23</v>
      </c>
      <c r="G44" s="29">
        <f t="shared" si="4"/>
        <v>0</v>
      </c>
      <c r="H44" s="52">
        <f t="shared" si="5"/>
        <v>0</v>
      </c>
      <c r="I44" s="48"/>
    </row>
    <row r="45" spans="2:9" ht="15.75">
      <c r="B45" s="24" t="s">
        <v>50</v>
      </c>
      <c r="C45" s="38" t="s">
        <v>62</v>
      </c>
      <c r="D45" s="33">
        <v>7.5200000000000003E-2</v>
      </c>
      <c r="E45" s="14">
        <f t="shared" si="3"/>
        <v>0</v>
      </c>
      <c r="F45" s="12">
        <v>0.23</v>
      </c>
      <c r="G45" s="29">
        <f t="shared" ref="G45" si="6">F45*E45</f>
        <v>0</v>
      </c>
      <c r="H45" s="52">
        <f t="shared" ref="H45" si="7">G45+E45</f>
        <v>0</v>
      </c>
    </row>
    <row r="46" spans="2:9" ht="16.5" thickBot="1">
      <c r="B46" s="25" t="s">
        <v>63</v>
      </c>
      <c r="C46" s="56" t="s">
        <v>64</v>
      </c>
      <c r="D46" s="34">
        <v>0.1</v>
      </c>
      <c r="E46" s="15">
        <f t="shared" si="3"/>
        <v>0</v>
      </c>
      <c r="F46" s="16">
        <v>0.23</v>
      </c>
      <c r="G46" s="30">
        <f t="shared" si="4"/>
        <v>0</v>
      </c>
      <c r="H46" s="53">
        <f t="shared" si="5"/>
        <v>0</v>
      </c>
    </row>
    <row r="47" spans="2:9" ht="18.75" thickBot="1">
      <c r="B47" s="61" t="s">
        <v>38</v>
      </c>
      <c r="C47" s="62"/>
      <c r="D47" s="18">
        <f>SUM(D37:D46)</f>
        <v>0.99999999999999989</v>
      </c>
      <c r="E47" s="19">
        <v>0</v>
      </c>
      <c r="F47" s="20"/>
      <c r="G47" s="50"/>
      <c r="H47" s="54">
        <f>SUM(H37:H46)</f>
        <v>0</v>
      </c>
    </row>
  </sheetData>
  <mergeCells count="17">
    <mergeCell ref="B34:C34"/>
    <mergeCell ref="B36:H36"/>
    <mergeCell ref="B47:C47"/>
    <mergeCell ref="B3:H5"/>
    <mergeCell ref="B7:C7"/>
    <mergeCell ref="D7:H7"/>
    <mergeCell ref="B8:C8"/>
    <mergeCell ref="D8:H8"/>
    <mergeCell ref="B9:C9"/>
    <mergeCell ref="D9:H9"/>
    <mergeCell ref="B10:C10"/>
    <mergeCell ref="D10:H10"/>
    <mergeCell ref="B11:B12"/>
    <mergeCell ref="C11:C12"/>
    <mergeCell ref="D11:H11"/>
    <mergeCell ref="B13:H13"/>
    <mergeCell ref="B14:H14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Magdalena Paluch</cp:lastModifiedBy>
  <dcterms:created xsi:type="dcterms:W3CDTF">2023-01-29T19:00:54Z</dcterms:created>
  <dcterms:modified xsi:type="dcterms:W3CDTF">2023-03-02T23:55:25Z</dcterms:modified>
</cp:coreProperties>
</file>