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bronska\AppData\Roaming\Vario Files\"/>
    </mc:Choice>
  </mc:AlternateContent>
  <xr:revisionPtr revIDLastSave="0" documentId="13_ncr:1_{AE6D2BC9-265A-4BF1-AE46-2AA0688FD60F}" xr6:coauthVersionLast="47" xr6:coauthVersionMax="47" xr10:uidLastSave="{00000000-0000-0000-0000-000000000000}"/>
  <bookViews>
    <workbookView xWindow="-110" yWindow="-110" windowWidth="22780" windowHeight="14660" xr2:uid="{58660B01-46C9-4E02-9B11-065D135C1C03}"/>
  </bookViews>
  <sheets>
    <sheet name="TER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H15" i="1" s="1"/>
  <c r="F16" i="1"/>
  <c r="H16" i="1" s="1"/>
  <c r="E20" i="1"/>
  <c r="D20" i="1"/>
  <c r="H13" i="1" l="1"/>
  <c r="H12" i="1"/>
  <c r="I12" i="1" s="1"/>
  <c r="H11" i="1"/>
  <c r="I11" i="1" s="1"/>
  <c r="H14" i="1"/>
  <c r="I16" i="1"/>
  <c r="I15" i="1"/>
  <c r="I13" i="1" l="1"/>
  <c r="I14" i="1"/>
  <c r="H10" i="1"/>
  <c r="I10" i="1" s="1"/>
  <c r="I20" i="1" l="1"/>
</calcChain>
</file>

<file path=xl/sharedStrings.xml><?xml version="1.0" encoding="utf-8"?>
<sst xmlns="http://schemas.openxmlformats.org/spreadsheetml/2006/main" count="40" uniqueCount="40">
  <si>
    <t>NAZWA INWESTYCJI</t>
  </si>
  <si>
    <t>INWESTOR</t>
  </si>
  <si>
    <t>MIASTO POZNAŃ, PLAC KOLEGIACKI 17, 61-841 POZNAŃ</t>
  </si>
  <si>
    <t>INWESTOR ZASTĘPCZY</t>
  </si>
  <si>
    <t>POZNAŃSKIE INWESTYCJE MIEJSKIE Sp. z o.o., PLAC WIOSNY LUDÓW 2, 61-831 POZNAŃ</t>
  </si>
  <si>
    <t>NR ETAPU</t>
  </si>
  <si>
    <t>NAZWA ETAPU ROZLICZENIOWEGO</t>
  </si>
  <si>
    <t xml:space="preserve">Max wskaźnik % </t>
  </si>
  <si>
    <t>Kwota netto PLN</t>
  </si>
  <si>
    <t>stawka VAT</t>
  </si>
  <si>
    <t>Podatek VAT</t>
  </si>
  <si>
    <t>Kwota brutto PLN</t>
  </si>
  <si>
    <t>ETAP 1</t>
  </si>
  <si>
    <t>ETAP 2</t>
  </si>
  <si>
    <t>ETAP 3</t>
  </si>
  <si>
    <t>ETAP 4</t>
  </si>
  <si>
    <t>ETAP 5</t>
  </si>
  <si>
    <t>ETAP 6</t>
  </si>
  <si>
    <t>ETAP 7</t>
  </si>
  <si>
    <t>RAZEM</t>
  </si>
  <si>
    <t>Uwaga: Wszystkie wprowadzone wartości muszą zostać zakrąglone do dwóch miejsc po przecinku!</t>
  </si>
  <si>
    <t>WYKONAWCA UZUPEŁNIA KOLUMNĘ WSKAŹNIK % WYKONAWCY DLA KAŻDEJ POZYCJI. SUMA WSKAŹNIKÓW % WYKONAWCY MUSI WYNOSIĆ 100% I NIE PRZEKRACZAĆ MAX. WSKAŹNIKA %.
WYSOKOŚĆ OFERTY WYKONAWCY STANOWI KWOTA ŁĄCZNA TABELI TER z uwzględnieniem wskażników % wykonawcy.</t>
  </si>
  <si>
    <t>Wskaźnik % Wykonawcy</t>
  </si>
  <si>
    <t>KOMÓKA E32 musi wynosić 100%</t>
  </si>
  <si>
    <t>Podany wskaźnik maksymalnej wartości danej pozycji TER nie może zostać przekroczony, jak również przekroczona nie może zostać suma całkowitej wartości wynagrodzenia Wykonawcy w ramach Umowy</t>
  </si>
  <si>
    <t>BUDOWA POMNIKA UPAMIĘTNIAJĄCEGO WYPĘDZONYCH
WIELKOPOLAN W CZASIE II WOJNY ŚWIATOWEJ</t>
  </si>
  <si>
    <t>Oswietlenie zewnętrzne</t>
  </si>
  <si>
    <t>7.1</t>
  </si>
  <si>
    <t>7.2</t>
  </si>
  <si>
    <t>7.3</t>
  </si>
  <si>
    <t>Tabela Elementów Rozliczeniowych - Załącznik nr 1 do Oferty</t>
  </si>
  <si>
    <t>Prace przygotowawcze (Poz. Nr 1-5;43)</t>
  </si>
  <si>
    <t xml:space="preserve">Podbudowy pod nawierzchnie utwardzone (Poz. Nr 12-16; 18-20; 22-24; 31-34) </t>
  </si>
  <si>
    <t xml:space="preserve">Nawierzchnie utwardzone - kostka (Poz. Nr 17; 21; 25; 41) </t>
  </si>
  <si>
    <t>Moduły kratowe - chodniki podwieszone oraz wzmocnienie wejścia do schronu  (Poz. 26-27; 28; 29-30)</t>
  </si>
  <si>
    <t xml:space="preserve">Tereny zielone, nasadzenia (Poz. 35-39;42;45-50)  </t>
  </si>
  <si>
    <t>Roboty ziemne (Poz. 54-56)</t>
  </si>
  <si>
    <t>Układanie kabli, szafa sterująca (Poz. 53, 57-59)</t>
  </si>
  <si>
    <t>Słupy i oprawy, badanie (Poz. 60-66)</t>
  </si>
  <si>
    <t>Roboty ziemne (Poz. Nr 6-11; 44)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</si>
</sst>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#,##0.00_ ;\-#,##0.00\ 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20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4"/>
      <color rgb="FF000000"/>
      <name val="Arial Narrow"/>
      <family val="2"/>
      <charset val="238"/>
    </font>
    <font>
      <sz val="14"/>
      <color rgb="FF000000"/>
      <name val="Arial Narrow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9"/>
      <name val="Verdana"/>
      <family val="2"/>
      <charset val="238"/>
    </font>
    <font>
      <b/>
      <i/>
      <sz val="14"/>
      <color rgb="FF000000"/>
      <name val="Arial Narrow"/>
      <family val="2"/>
      <charset val="238"/>
    </font>
    <font>
      <sz val="10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rgb="FFFFFF9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96">
    <xf numFmtId="0" fontId="0" fillId="0" borderId="0" xfId="0"/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0" fontId="6" fillId="0" borderId="16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0" fontId="4" fillId="3" borderId="22" xfId="1" applyNumberFormat="1" applyFont="1" applyFill="1" applyBorder="1" applyAlignment="1">
      <alignment horizontal="center" vertical="center"/>
    </xf>
    <xf numFmtId="4" fontId="4" fillId="3" borderId="25" xfId="0" applyNumberFormat="1" applyFont="1" applyFill="1" applyBorder="1" applyAlignment="1">
      <alignment horizontal="center" vertical="center"/>
    </xf>
    <xf numFmtId="10" fontId="4" fillId="3" borderId="2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7" fillId="0" borderId="29" xfId="0" applyNumberFormat="1" applyFont="1" applyBorder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0" fontId="0" fillId="0" borderId="0" xfId="0" applyNumberFormat="1" applyAlignment="1">
      <alignment horizontal="center" vertical="center" wrapText="1"/>
    </xf>
    <xf numFmtId="0" fontId="10" fillId="5" borderId="0" xfId="0" applyFont="1" applyFill="1" applyAlignment="1">
      <alignment vertical="center" wrapText="1"/>
    </xf>
    <xf numFmtId="4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10" fontId="0" fillId="0" borderId="0" xfId="0" applyNumberFormat="1" applyAlignment="1">
      <alignment horizontal="center"/>
    </xf>
    <xf numFmtId="0" fontId="11" fillId="5" borderId="0" xfId="0" applyFont="1" applyFill="1" applyAlignment="1">
      <alignment wrapText="1"/>
    </xf>
    <xf numFmtId="4" fontId="0" fillId="0" borderId="0" xfId="0" applyNumberFormat="1"/>
    <xf numFmtId="0" fontId="0" fillId="0" borderId="0" xfId="0" applyAlignment="1">
      <alignment wrapText="1"/>
    </xf>
    <xf numFmtId="10" fontId="4" fillId="5" borderId="22" xfId="1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165" fontId="12" fillId="0" borderId="25" xfId="3" applyNumberFormat="1" applyFont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0" fillId="4" borderId="0" xfId="0" applyFill="1"/>
    <xf numFmtId="10" fontId="13" fillId="4" borderId="2" xfId="0" applyNumberFormat="1" applyFont="1" applyFill="1" applyBorder="1" applyAlignment="1">
      <alignment horizontal="center" vertical="center" wrapText="1"/>
    </xf>
    <xf numFmtId="0" fontId="0" fillId="4" borderId="2" xfId="0" applyFill="1" applyBorder="1" applyAlignment="1">
      <alignment vertical="center"/>
    </xf>
    <xf numFmtId="0" fontId="0" fillId="6" borderId="0" xfId="0" applyFill="1"/>
    <xf numFmtId="0" fontId="14" fillId="5" borderId="0" xfId="0" applyFont="1" applyFill="1" applyAlignment="1">
      <alignment wrapText="1"/>
    </xf>
    <xf numFmtId="9" fontId="15" fillId="0" borderId="2" xfId="1" applyFont="1" applyBorder="1" applyAlignment="1">
      <alignment horizontal="center" vertical="center"/>
    </xf>
    <xf numFmtId="2" fontId="4" fillId="5" borderId="25" xfId="1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left" vertical="center"/>
    </xf>
    <xf numFmtId="0" fontId="16" fillId="0" borderId="33" xfId="0" applyFont="1" applyBorder="1" applyAlignment="1">
      <alignment horizontal="left" vertical="center"/>
    </xf>
    <xf numFmtId="0" fontId="16" fillId="0" borderId="34" xfId="0" applyFont="1" applyBorder="1" applyAlignment="1">
      <alignment horizontal="left" vertical="center"/>
    </xf>
    <xf numFmtId="9" fontId="8" fillId="6" borderId="25" xfId="1" applyFont="1" applyFill="1" applyBorder="1" applyAlignment="1">
      <alignment horizontal="center" vertical="center"/>
    </xf>
    <xf numFmtId="4" fontId="4" fillId="3" borderId="24" xfId="0" applyNumberFormat="1" applyFont="1" applyFill="1" applyBorder="1" applyAlignment="1">
      <alignment horizontal="center" vertical="center"/>
    </xf>
    <xf numFmtId="4" fontId="4" fillId="3" borderId="35" xfId="0" applyNumberFormat="1" applyFont="1" applyFill="1" applyBorder="1" applyAlignment="1">
      <alignment horizontal="center" vertical="center"/>
    </xf>
    <xf numFmtId="4" fontId="4" fillId="3" borderId="28" xfId="0" applyNumberFormat="1" applyFont="1" applyFill="1" applyBorder="1" applyAlignment="1">
      <alignment horizontal="center" vertical="center"/>
    </xf>
    <xf numFmtId="10" fontId="4" fillId="3" borderId="24" xfId="1" applyNumberFormat="1" applyFont="1" applyFill="1" applyBorder="1" applyAlignment="1">
      <alignment horizontal="center" vertical="center"/>
    </xf>
    <xf numFmtId="10" fontId="4" fillId="3" borderId="35" xfId="1" applyNumberFormat="1" applyFont="1" applyFill="1" applyBorder="1" applyAlignment="1">
      <alignment horizontal="center" vertical="center"/>
    </xf>
    <xf numFmtId="10" fontId="4" fillId="3" borderId="28" xfId="1" applyNumberFormat="1" applyFont="1" applyFill="1" applyBorder="1" applyAlignment="1">
      <alignment horizontal="center" vertical="center"/>
    </xf>
    <xf numFmtId="10" fontId="4" fillId="5" borderId="24" xfId="1" applyNumberFormat="1" applyFont="1" applyFill="1" applyBorder="1" applyAlignment="1">
      <alignment horizontal="center" vertical="center"/>
    </xf>
    <xf numFmtId="10" fontId="4" fillId="5" borderId="35" xfId="1" applyNumberFormat="1" applyFont="1" applyFill="1" applyBorder="1" applyAlignment="1">
      <alignment horizontal="center" vertical="center"/>
    </xf>
    <xf numFmtId="10" fontId="4" fillId="5" borderId="28" xfId="1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vertical="center"/>
    </xf>
    <xf numFmtId="4" fontId="4" fillId="3" borderId="26" xfId="0" applyNumberFormat="1" applyFont="1" applyFill="1" applyBorder="1" applyAlignment="1">
      <alignment horizontal="center" vertical="center"/>
    </xf>
    <xf numFmtId="10" fontId="4" fillId="3" borderId="1" xfId="0" applyNumberFormat="1" applyFont="1" applyFill="1" applyBorder="1" applyAlignment="1">
      <alignment horizontal="center" vertical="center"/>
    </xf>
    <xf numFmtId="10" fontId="4" fillId="3" borderId="4" xfId="0" applyNumberFormat="1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4" fillId="0" borderId="9" xfId="2" applyFont="1" applyBorder="1" applyAlignment="1">
      <alignment horizontal="left" vertical="center" wrapText="1"/>
    </xf>
    <xf numFmtId="0" fontId="4" fillId="0" borderId="10" xfId="2" applyFont="1" applyBorder="1" applyAlignment="1">
      <alignment horizontal="left" vertical="center" wrapText="1"/>
    </xf>
    <xf numFmtId="0" fontId="4" fillId="0" borderId="11" xfId="2" applyFont="1" applyBorder="1" applyAlignment="1">
      <alignment horizontal="left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left" vertical="center"/>
    </xf>
    <xf numFmtId="0" fontId="4" fillId="0" borderId="10" xfId="2" applyFont="1" applyBorder="1" applyAlignment="1">
      <alignment horizontal="left" vertical="center"/>
    </xf>
    <xf numFmtId="0" fontId="4" fillId="0" borderId="11" xfId="2" applyFont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0" fontId="9" fillId="0" borderId="3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horizontal="right" vertical="center"/>
    </xf>
    <xf numFmtId="0" fontId="8" fillId="0" borderId="23" xfId="0" applyFont="1" applyBorder="1" applyAlignment="1">
      <alignment horizontal="right" vertical="center"/>
    </xf>
    <xf numFmtId="0" fontId="8" fillId="0" borderId="31" xfId="0" applyFont="1" applyBorder="1" applyAlignment="1">
      <alignment horizontal="right" vertical="center"/>
    </xf>
    <xf numFmtId="0" fontId="6" fillId="3" borderId="2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/>
    </xf>
    <xf numFmtId="0" fontId="6" fillId="3" borderId="23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3" borderId="22" xfId="0" applyFont="1" applyFill="1" applyBorder="1" applyAlignment="1">
      <alignment horizontal="left" vertical="center"/>
    </xf>
    <xf numFmtId="0" fontId="5" fillId="3" borderId="31" xfId="0" applyFont="1" applyFill="1" applyBorder="1" applyAlignment="1">
      <alignment horizontal="left" vertical="center"/>
    </xf>
  </cellXfs>
  <cellStyles count="4">
    <cellStyle name="Dziesiętny" xfId="3" builtinId="3"/>
    <cellStyle name="Excel Built-in Explanatory Text" xfId="2" xr:uid="{42DB63F0-3413-4DE4-B6DF-CF32ED90DFE9}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CC295-9C63-49CD-BFEE-6088B845A803}">
  <dimension ref="A1:K30"/>
  <sheetViews>
    <sheetView tabSelected="1" zoomScale="145" zoomScaleNormal="145" workbookViewId="0">
      <selection activeCell="B11" sqref="B11:C11"/>
    </sheetView>
  </sheetViews>
  <sheetFormatPr defaultRowHeight="14.5"/>
  <cols>
    <col min="1" max="1" width="11.453125" customWidth="1"/>
    <col min="2" max="2" width="9.453125" customWidth="1"/>
    <col min="3" max="3" width="67.54296875" customWidth="1"/>
    <col min="4" max="4" width="14.54296875" customWidth="1"/>
    <col min="5" max="5" width="16.453125" customWidth="1"/>
    <col min="6" max="6" width="19.54296875" customWidth="1"/>
    <col min="7" max="7" width="13.453125" customWidth="1"/>
    <col min="8" max="8" width="16.54296875" customWidth="1"/>
    <col min="9" max="9" width="24" customWidth="1"/>
    <col min="11" max="11" width="16" customWidth="1"/>
    <col min="12" max="12" width="12.54296875" customWidth="1"/>
  </cols>
  <sheetData>
    <row r="1" spans="1:11">
      <c r="A1" s="54" t="s">
        <v>30</v>
      </c>
      <c r="B1" s="55"/>
      <c r="C1" s="55"/>
      <c r="D1" s="55"/>
      <c r="E1" s="55"/>
      <c r="F1" s="55"/>
      <c r="G1" s="55"/>
      <c r="H1" s="55"/>
      <c r="I1" s="56"/>
    </row>
    <row r="2" spans="1:11">
      <c r="A2" s="57"/>
      <c r="B2" s="58"/>
      <c r="C2" s="58"/>
      <c r="D2" s="58"/>
      <c r="E2" s="58"/>
      <c r="F2" s="58"/>
      <c r="G2" s="58"/>
      <c r="H2" s="58"/>
      <c r="I2" s="59"/>
    </row>
    <row r="3" spans="1:11">
      <c r="A3" s="60"/>
      <c r="B3" s="61"/>
      <c r="C3" s="61"/>
      <c r="D3" s="61"/>
      <c r="E3" s="61"/>
      <c r="F3" s="61"/>
      <c r="G3" s="61"/>
      <c r="H3" s="61"/>
      <c r="I3" s="62"/>
    </row>
    <row r="4" spans="1:11" ht="30.75" customHeight="1">
      <c r="A4" s="63" t="s">
        <v>0</v>
      </c>
      <c r="B4" s="64"/>
      <c r="C4" s="65"/>
      <c r="D4" s="66" t="s">
        <v>25</v>
      </c>
      <c r="E4" s="67"/>
      <c r="F4" s="67"/>
      <c r="G4" s="67"/>
      <c r="H4" s="67"/>
      <c r="I4" s="68"/>
    </row>
    <row r="5" spans="1:11" ht="15.5">
      <c r="A5" s="69" t="s">
        <v>1</v>
      </c>
      <c r="B5" s="70"/>
      <c r="C5" s="71"/>
      <c r="D5" s="66" t="s">
        <v>2</v>
      </c>
      <c r="E5" s="67"/>
      <c r="F5" s="67"/>
      <c r="G5" s="67"/>
      <c r="H5" s="67"/>
      <c r="I5" s="68"/>
    </row>
    <row r="6" spans="1:11" ht="15.5">
      <c r="A6" s="69" t="s">
        <v>3</v>
      </c>
      <c r="B6" s="70"/>
      <c r="C6" s="71"/>
      <c r="D6" s="66" t="s">
        <v>4</v>
      </c>
      <c r="E6" s="67"/>
      <c r="F6" s="67"/>
      <c r="G6" s="67"/>
      <c r="H6" s="67"/>
      <c r="I6" s="68"/>
    </row>
    <row r="7" spans="1:11">
      <c r="A7" s="72" t="s">
        <v>5</v>
      </c>
      <c r="B7" s="1"/>
      <c r="C7" s="74" t="s">
        <v>6</v>
      </c>
      <c r="D7" s="76"/>
      <c r="E7" s="77"/>
      <c r="F7" s="77"/>
      <c r="G7" s="77"/>
      <c r="H7" s="77"/>
      <c r="I7" s="78"/>
    </row>
    <row r="8" spans="1:11" ht="26.5" thickBot="1">
      <c r="A8" s="73"/>
      <c r="B8" s="3"/>
      <c r="C8" s="75"/>
      <c r="D8" s="4" t="s">
        <v>7</v>
      </c>
      <c r="E8" s="4" t="s">
        <v>22</v>
      </c>
      <c r="F8" s="2" t="s">
        <v>8</v>
      </c>
      <c r="G8" s="5" t="s">
        <v>9</v>
      </c>
      <c r="H8" s="5" t="s">
        <v>10</v>
      </c>
      <c r="I8" s="6" t="s">
        <v>11</v>
      </c>
    </row>
    <row r="9" spans="1:11" ht="15" thickBot="1">
      <c r="A9" s="79"/>
      <c r="B9" s="80"/>
      <c r="C9" s="80"/>
      <c r="D9" s="81"/>
      <c r="E9" s="81"/>
      <c r="F9" s="81"/>
      <c r="G9" s="81"/>
      <c r="H9" s="81"/>
      <c r="I9" s="82"/>
    </row>
    <row r="10" spans="1:11" ht="16" thickBot="1">
      <c r="A10" s="7" t="s">
        <v>12</v>
      </c>
      <c r="B10" s="53" t="s">
        <v>31</v>
      </c>
      <c r="C10" s="53"/>
      <c r="D10" s="8">
        <v>0.01</v>
      </c>
      <c r="E10" s="23"/>
      <c r="F10" s="9">
        <f t="shared" ref="F10:F16" si="0">ROUND(E10*$F$20,2)</f>
        <v>0</v>
      </c>
      <c r="G10" s="10">
        <v>0.23</v>
      </c>
      <c r="H10" s="9">
        <f>ROUND(F10*G10,2)</f>
        <v>0</v>
      </c>
      <c r="I10" s="9">
        <f>F10+H10</f>
        <v>0</v>
      </c>
    </row>
    <row r="11" spans="1:11" ht="16" thickBot="1">
      <c r="A11" s="7" t="s">
        <v>13</v>
      </c>
      <c r="B11" s="52" t="s">
        <v>39</v>
      </c>
      <c r="C11" s="53"/>
      <c r="D11" s="8">
        <v>0.06</v>
      </c>
      <c r="E11" s="23"/>
      <c r="F11" s="9">
        <f t="shared" si="0"/>
        <v>0</v>
      </c>
      <c r="G11" s="10">
        <v>0.23</v>
      </c>
      <c r="H11" s="9">
        <f t="shared" ref="H11:H16" si="1">ROUND(F11*G11,2)</f>
        <v>0</v>
      </c>
      <c r="I11" s="9">
        <f t="shared" ref="I11:I16" si="2">ROUND(F11+H11,2)</f>
        <v>0</v>
      </c>
    </row>
    <row r="12" spans="1:11" ht="16" thickBot="1">
      <c r="A12" s="7" t="s">
        <v>14</v>
      </c>
      <c r="B12" s="88" t="s">
        <v>32</v>
      </c>
      <c r="C12" s="89"/>
      <c r="D12" s="8">
        <v>0.11</v>
      </c>
      <c r="E12" s="23"/>
      <c r="F12" s="9">
        <f t="shared" si="0"/>
        <v>0</v>
      </c>
      <c r="G12" s="10">
        <v>0.23</v>
      </c>
      <c r="H12" s="9">
        <f t="shared" si="1"/>
        <v>0</v>
      </c>
      <c r="I12" s="9">
        <f t="shared" si="2"/>
        <v>0</v>
      </c>
    </row>
    <row r="13" spans="1:11" ht="16" thickBot="1">
      <c r="A13" s="11" t="s">
        <v>15</v>
      </c>
      <c r="B13" s="52" t="s">
        <v>33</v>
      </c>
      <c r="C13" s="53"/>
      <c r="D13" s="8">
        <v>0.16</v>
      </c>
      <c r="E13" s="23"/>
      <c r="F13" s="9">
        <f t="shared" si="0"/>
        <v>0</v>
      </c>
      <c r="G13" s="10">
        <v>0.23</v>
      </c>
      <c r="H13" s="9">
        <f t="shared" si="1"/>
        <v>0</v>
      </c>
      <c r="I13" s="9">
        <f t="shared" si="2"/>
        <v>0</v>
      </c>
    </row>
    <row r="14" spans="1:11" ht="16" thickBot="1">
      <c r="A14" s="7" t="s">
        <v>16</v>
      </c>
      <c r="B14" s="90" t="s">
        <v>34</v>
      </c>
      <c r="C14" s="91"/>
      <c r="D14" s="8">
        <v>0.4</v>
      </c>
      <c r="E14" s="23"/>
      <c r="F14" s="9">
        <f t="shared" si="0"/>
        <v>0</v>
      </c>
      <c r="G14" s="10">
        <v>0.23</v>
      </c>
      <c r="H14" s="9">
        <f t="shared" si="1"/>
        <v>0</v>
      </c>
      <c r="I14" s="9">
        <f t="shared" si="2"/>
        <v>0</v>
      </c>
    </row>
    <row r="15" spans="1:11" ht="16" thickBot="1">
      <c r="A15" s="7" t="s">
        <v>17</v>
      </c>
      <c r="B15" s="90" t="s">
        <v>35</v>
      </c>
      <c r="C15" s="91"/>
      <c r="D15" s="8">
        <v>0.3</v>
      </c>
      <c r="E15" s="23"/>
      <c r="F15" s="9">
        <f t="shared" si="0"/>
        <v>0</v>
      </c>
      <c r="G15" s="10">
        <v>0.23</v>
      </c>
      <c r="H15" s="9">
        <f t="shared" si="1"/>
        <v>0</v>
      </c>
      <c r="I15" s="9">
        <f t="shared" si="2"/>
        <v>0</v>
      </c>
    </row>
    <row r="16" spans="1:11" ht="16" customHeight="1" thickBot="1">
      <c r="A16" s="92" t="s">
        <v>18</v>
      </c>
      <c r="B16" s="94" t="s">
        <v>26</v>
      </c>
      <c r="C16" s="95"/>
      <c r="D16" s="41">
        <v>0.16</v>
      </c>
      <c r="E16" s="44"/>
      <c r="F16" s="47">
        <f t="shared" si="0"/>
        <v>0</v>
      </c>
      <c r="G16" s="50">
        <v>0.23</v>
      </c>
      <c r="H16" s="47">
        <f t="shared" si="1"/>
        <v>0</v>
      </c>
      <c r="I16" s="38">
        <f t="shared" si="2"/>
        <v>0</v>
      </c>
      <c r="K16" s="21"/>
    </row>
    <row r="17" spans="1:9" ht="14.5" customHeight="1">
      <c r="A17" s="93"/>
      <c r="B17" s="24" t="s">
        <v>27</v>
      </c>
      <c r="C17" s="34" t="s">
        <v>36</v>
      </c>
      <c r="D17" s="42"/>
      <c r="E17" s="45"/>
      <c r="F17" s="48"/>
      <c r="G17" s="51"/>
      <c r="H17" s="48"/>
      <c r="I17" s="39"/>
    </row>
    <row r="18" spans="1:9" ht="14.5" customHeight="1">
      <c r="A18" s="93"/>
      <c r="B18" s="12" t="s">
        <v>28</v>
      </c>
      <c r="C18" s="35" t="s">
        <v>37</v>
      </c>
      <c r="D18" s="42"/>
      <c r="E18" s="45"/>
      <c r="F18" s="48"/>
      <c r="G18" s="51"/>
      <c r="H18" s="48"/>
      <c r="I18" s="39"/>
    </row>
    <row r="19" spans="1:9" ht="15" customHeight="1" thickBot="1">
      <c r="A19" s="93"/>
      <c r="B19" s="13" t="s">
        <v>29</v>
      </c>
      <c r="C19" s="36" t="s">
        <v>38</v>
      </c>
      <c r="D19" s="43"/>
      <c r="E19" s="46"/>
      <c r="F19" s="49"/>
      <c r="G19" s="51"/>
      <c r="H19" s="49"/>
      <c r="I19" s="40"/>
    </row>
    <row r="20" spans="1:9" ht="18.5" thickBot="1">
      <c r="A20" s="85" t="s">
        <v>19</v>
      </c>
      <c r="B20" s="86"/>
      <c r="C20" s="87"/>
      <c r="D20" s="32">
        <f>SUM(D9:D18)</f>
        <v>1.2</v>
      </c>
      <c r="E20" s="37">
        <f>SUM(E10:E19)</f>
        <v>0</v>
      </c>
      <c r="F20" s="33"/>
      <c r="G20" s="83"/>
      <c r="H20" s="84"/>
      <c r="I20" s="25">
        <f>ROUND(SUM(I10:I16),2)</f>
        <v>0</v>
      </c>
    </row>
    <row r="21" spans="1:9" s="27" customFormat="1" ht="25.75" customHeight="1">
      <c r="A21" s="26"/>
      <c r="B21" s="26"/>
      <c r="C21" s="26"/>
      <c r="D21" s="32"/>
      <c r="E21" s="28"/>
      <c r="F21" s="29"/>
      <c r="G21" s="26"/>
      <c r="H21" s="26"/>
      <c r="I21" s="26"/>
    </row>
    <row r="22" spans="1:9" ht="72.5">
      <c r="A22" s="14"/>
      <c r="B22" s="14"/>
      <c r="C22" s="16" t="s">
        <v>21</v>
      </c>
      <c r="D22" s="15"/>
      <c r="E22" s="15"/>
      <c r="F22" s="17"/>
      <c r="G22" s="18"/>
      <c r="H22" s="14"/>
      <c r="I22" s="17"/>
    </row>
    <row r="23" spans="1:9">
      <c r="D23" s="19"/>
      <c r="E23" s="19"/>
    </row>
    <row r="24" spans="1:9" ht="29">
      <c r="C24" s="20" t="s">
        <v>20</v>
      </c>
      <c r="D24" s="19"/>
      <c r="E24" s="19"/>
      <c r="F24" s="21"/>
    </row>
    <row r="25" spans="1:9">
      <c r="C25" s="22"/>
      <c r="D25" s="19"/>
      <c r="E25" s="19"/>
      <c r="F25" s="21"/>
    </row>
    <row r="26" spans="1:9">
      <c r="C26" s="30" t="s">
        <v>23</v>
      </c>
      <c r="D26" s="19"/>
      <c r="E26" s="19"/>
    </row>
    <row r="27" spans="1:9">
      <c r="D27" s="19"/>
      <c r="E27" s="19"/>
    </row>
    <row r="28" spans="1:9" ht="35.5">
      <c r="C28" s="31" t="s">
        <v>24</v>
      </c>
      <c r="D28" s="19"/>
      <c r="E28" s="19"/>
    </row>
    <row r="29" spans="1:9">
      <c r="D29" s="19"/>
      <c r="E29" s="19"/>
    </row>
    <row r="30" spans="1:9">
      <c r="D30" s="19"/>
      <c r="E30" s="19"/>
    </row>
  </sheetData>
  <mergeCells count="27">
    <mergeCell ref="G20:H20"/>
    <mergeCell ref="A20:C20"/>
    <mergeCell ref="B12:C12"/>
    <mergeCell ref="B13:C13"/>
    <mergeCell ref="B14:C14"/>
    <mergeCell ref="B15:C15"/>
    <mergeCell ref="A16:A19"/>
    <mergeCell ref="B16:C16"/>
    <mergeCell ref="B11:C11"/>
    <mergeCell ref="A1:I3"/>
    <mergeCell ref="A4:C4"/>
    <mergeCell ref="D4:I4"/>
    <mergeCell ref="A5:C5"/>
    <mergeCell ref="D5:I5"/>
    <mergeCell ref="A6:C6"/>
    <mergeCell ref="D6:I6"/>
    <mergeCell ref="A7:A8"/>
    <mergeCell ref="C7:C8"/>
    <mergeCell ref="D7:I7"/>
    <mergeCell ref="A9:I9"/>
    <mergeCell ref="B10:C10"/>
    <mergeCell ref="I16:I19"/>
    <mergeCell ref="D16:D19"/>
    <mergeCell ref="E16:E19"/>
    <mergeCell ref="F16:F19"/>
    <mergeCell ref="G16:G19"/>
    <mergeCell ref="H16:H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Paluch</dc:creator>
  <cp:lastModifiedBy>Michalina Brońska</cp:lastModifiedBy>
  <dcterms:created xsi:type="dcterms:W3CDTF">2023-11-02T11:44:18Z</dcterms:created>
  <dcterms:modified xsi:type="dcterms:W3CDTF">2024-05-28T10:33:10Z</dcterms:modified>
</cp:coreProperties>
</file>