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3\redirection\mkaczmarek\Desktop\ROB_BUD_2020_Przebudowa Mateckiego_JD\4. Pytania i odpowiedzi\Pyt. i odp. nr 14\"/>
    </mc:Choice>
  </mc:AlternateContent>
  <xr:revisionPtr revIDLastSave="0" documentId="8_{E0F35F69-CF96-4E49-9E1A-74B4D394C99C}" xr6:coauthVersionLast="45" xr6:coauthVersionMax="45" xr10:uidLastSave="{00000000-0000-0000-0000-000000000000}"/>
  <bookViews>
    <workbookView xWindow="-120" yWindow="-120" windowWidth="29040" windowHeight="15840" tabRatio="656" activeTab="1" xr2:uid="{00000000-000D-0000-FFFF-FFFF00000000}"/>
  </bookViews>
  <sheets>
    <sheet name="Preambuła" sheetId="12" r:id="rId1"/>
    <sheet name="FORMULARZ OFERTOWY AQUANET" sheetId="8" r:id="rId2"/>
    <sheet name="Tabela Zbiorcza AQ" sheetId="10" r:id="rId3"/>
  </sheets>
  <definedNames>
    <definedName name="_xlnm.Print_Area" localSheetId="1">'FORMULARZ OFERTOWY AQUANET'!$A$1:$G$30</definedName>
    <definedName name="_xlnm.Print_Area" localSheetId="2">'Tabela Zbiorcza AQ'!$B$1:$D$105</definedName>
  </definedNames>
  <calcPr calcId="191029"/>
</workbook>
</file>

<file path=xl/calcChain.xml><?xml version="1.0" encoding="utf-8"?>
<calcChain xmlns="http://schemas.openxmlformats.org/spreadsheetml/2006/main">
  <c r="D8" i="8" l="1"/>
  <c r="G8" i="8" s="1"/>
  <c r="G12" i="8" l="1"/>
  <c r="G13" i="8"/>
  <c r="G14" i="8"/>
  <c r="G15" i="8"/>
  <c r="G16" i="8"/>
  <c r="G21" i="8" l="1"/>
  <c r="G22" i="8"/>
  <c r="G23" i="8"/>
  <c r="G24" i="8"/>
  <c r="G25" i="8"/>
  <c r="G26" i="8"/>
  <c r="G27" i="8"/>
  <c r="G28" i="8"/>
  <c r="G20" i="8"/>
  <c r="D7" i="10" l="1"/>
  <c r="G18" i="8"/>
  <c r="D6" i="10" s="1"/>
  <c r="G9" i="8"/>
  <c r="G30" i="8"/>
  <c r="D8" i="10" s="1"/>
  <c r="G11" i="8" l="1"/>
  <c r="G7" i="8"/>
  <c r="D5" i="10" s="1"/>
  <c r="D9" i="10" l="1"/>
  <c r="D10" i="10" s="1"/>
  <c r="D11" i="10" s="1"/>
  <c r="D12" i="10" s="1"/>
</calcChain>
</file>

<file path=xl/sharedStrings.xml><?xml version="1.0" encoding="utf-8"?>
<sst xmlns="http://schemas.openxmlformats.org/spreadsheetml/2006/main" count="158" uniqueCount="134">
  <si>
    <t>Lp</t>
  </si>
  <si>
    <t>Nr specyfikacji</t>
  </si>
  <si>
    <t>Opis pozycji</t>
  </si>
  <si>
    <t>Ilość</t>
  </si>
  <si>
    <t>J.m.</t>
  </si>
  <si>
    <t>Wartość</t>
  </si>
  <si>
    <t>m</t>
  </si>
  <si>
    <t>kpl</t>
  </si>
  <si>
    <t>m2</t>
  </si>
  <si>
    <t xml:space="preserve">Cena </t>
  </si>
  <si>
    <t>1.A</t>
  </si>
  <si>
    <t>1.B</t>
  </si>
  <si>
    <t xml:space="preserve">4. Dodatkowo cena uwzględniać powinna ustawienie przez Wykonawcę biura dla pracowników Nadzoru Inwestorskiego oraz Inwestora. Wykonawca zapewni  dostawy mediów do ww. biur terenowych oraz poniesie koszty związane z ich wykonaniem oraz koszty bieżące zużycia tych mediów, wyposażonych w sposób zapewniający prawidłową realizację Umowy (media). </t>
  </si>
  <si>
    <t>3. Wykonawca jest zobowiązany do zabezpieczenia miejsc, w których prowadzone będą Roboty, w szczególności, w miejscach dostępnych dla osób trzecich, wokół wykopów pozostawionych na czas zmroku i w nocy Wykonawca zobowiązany jest ustawić balustrady o poręczy ochronnej umieszczonej na wysokości 1,1 m. Dodatkowo balustrady takie muszą być zaopatrzone w czerwone światło ostrzegawcze.</t>
  </si>
  <si>
    <t>2. Wykonawca jest zobowiązany zastosować wszelkie środki celem zabezpieczenia dróg, obiektów inżynierskich prowadzących na Teren Budowy od uszkodzeń i zabrudzeń, które mogą być spowodowane  Robotami budowlanymi lub transportem i sprzętem Wykonawcy albo jego dostawców i podwykonawców lub dalszych podwykonawców, w szczególności powinien przestrzegać obowiązujących ograniczeń obciążeń osi pojazdów podczas transportu materiałów i sprzętu, do i z Terenu Budowy.</t>
  </si>
  <si>
    <t>7. Inne</t>
  </si>
  <si>
    <t>Pozycje przedmiaru zostały określone zgodnie z ustaloną indywidualnie systematyką.</t>
  </si>
  <si>
    <t>6. Kody pozycji przedmiaru robót</t>
  </si>
  <si>
    <t>d) Wykonawca ujmie koszty wynikające z prac opisanych w niniejszym punkcie zgodnie z zapisami punktu 3 PREAMBUŁY do kosztorysu ofertowego</t>
  </si>
  <si>
    <t>c) W przypadku braku zgody właściciela posesji na podpisanie Umowy przyłącze należy wykonać do granicy posesji oraz zaślepić korkiem.</t>
  </si>
  <si>
    <t>5.Warunek rozpoczęcia wykonywania robót w zakresie przyłączy:</t>
  </si>
  <si>
    <t>wszystkie koszty pośrednie związane z wykonaniem zakresu robót objętych umową.</t>
  </si>
  <si>
    <t>montaż studni,</t>
  </si>
  <si>
    <t>prace geodezyjne związane z wyznaczeniem, realizacją i inwentaryzacją powykonawczą robót i obiektu wraz ze sporządzeniem wymaganej dokumentacji,</t>
  </si>
  <si>
    <t>wykonanie wykopu wraz z zabezpieczeniem ścian, zagęszczenie podłoża gruntu w wykopie, wykonanie podsypki, obsypki i zasypanie z zagęszczeniem (ewentualna wymiana gruntu) wraz zakupem i dowozem niezbędnych materiałów, składowaniem i utylizacją oraz odwodnienie wykopu itp.</t>
  </si>
  <si>
    <t xml:space="preserve">wykonanie określonych w postanowieniach umowy badań, pomiarów, sondowań i sprawdzeń robót, a w tym także prób szczelności, </t>
  </si>
  <si>
    <t>wykonanie przekopów kontrolnych oraz montaż i demontaż konstrukcji podwieszeń i podparć rurociągów,</t>
  </si>
  <si>
    <t>zabezpieczenie i oznakowanie terenu robót, oraz wykopów wraz z uporządkowaniem i  przywróceniem terenu do stanu pierwotnego oraz montaż i demontaż konstrukcji podwieszeń i podparć rurociągów,</t>
  </si>
  <si>
    <t>zakup, załadunek, transport, rozładunek na Teren Budowy i składowania wszystkich materiałów w tym materiałów pomocniczych,</t>
  </si>
  <si>
    <t>wykonanie nawierzchni,</t>
  </si>
  <si>
    <t>wykonanie podbudów,</t>
  </si>
  <si>
    <t>zagęszczenie wbudowanego gruntu warstwami do żądanego stopnia zagęszczenia,</t>
  </si>
  <si>
    <t>wykonanie i utrzymanie dróg tymczasowych w obrębie robót,</t>
  </si>
  <si>
    <t>koszty opłat za unieszkodliwienie i składowania materiałów odpadowych i z rozbiórki,</t>
  </si>
  <si>
    <t>rozbiórkę poszczególnych elementów nawierzchni,</t>
  </si>
  <si>
    <t>oznakowanie robót,</t>
  </si>
  <si>
    <t>wykonanie ewentualnych rur osłonowych,</t>
  </si>
  <si>
    <t>przy pracach w technologii bezwykopowej, wykonanie komór startowych i odbiorczych,</t>
  </si>
  <si>
    <t>inspekcję kamerami TV,</t>
  </si>
  <si>
    <t>montaż rur i kształtek,</t>
  </si>
  <si>
    <t>wykonanie wykopu wraz z zabezpieczeniem ścian, zagęszczenie podłoża gruntu w wykopie, wykonanie podsypki, obsypki i zasypanie z zagęszczeniem (ewentualna wymiana gruntu) wraz zakupem i dowozem niezbędnych materiałów, składowaniem i utylizacją oraz odwodnienie wykopu,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</si>
  <si>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</si>
  <si>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</si>
  <si>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Ceny i ceny jednostkowe wprowadzone do Przedmiaru Robót należy podać w PLN bez podatku VAT.</t>
  </si>
  <si>
    <t>Ceny podane przez Wykonawcę w PR powinny uwzględniać wszystkie elementy zawarte w Dokumentacji Projektowej oraz STWiORB, tj. wszystkie obiekty wraz z wyposażeniem oraz czynności i roboty budowlane związane z ich wykonaniem, zamówieniem, dostawą, budową, montażem i uruchomieniem, tak aby zaprojektowane elementy zostały wykonane poprawnie z punktu widzenia celu jakiemu mają służyć, zgodnie z obowiązującymi przepisami techniczno - budowlanymi, normami, zapisami projektów wykonawczych i branżowych specyfikacjach wykonania i odbioru robót budowlanych.</t>
  </si>
  <si>
    <t>Ceny i ceny jednostkowe powinny być wprowadzone dla każdej pozycji Przedmiaru Robót. Pozycje Robót opisanych w Przedmiarze Robót, przy których nie umieszczono żadnej stawki lub ceny, nie będą zapłacone przez Zamawiającego po wykonaniu i będzie się uważało, że są pokryte przez stawki i ceny innych pozycji Przedmiaru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</si>
  <si>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 razem z wszystkimi robotami tymczasowymi i instalacjami, które mogą okazać się niezbędne, oraz zawierać wszelkie ogólne ryzyko, obciążenia i obowiązki wymienione w Umowie lub z niej wynikające. Przyjmuje się, że koszty organizacyjne, ogólne, zysk i dodatki dotyczące wszystkich zobowiązań są równo rozłożone na wszystkie Ceny Jednostkowe.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</si>
  <si>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</si>
  <si>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4. Wycena</t>
  </si>
  <si>
    <t>Jeżeli w Umowie nie napisano inaczej komplet  oznacza wszystkie materiały, robociznę i pozostałe koszty potrzebne do prawidłowego wykonania elementu ujętego w przedmiarze robót.</t>
  </si>
  <si>
    <t>Jeżeli w Umowie nie napisano inaczej metr kwadratowy oznacza wszystkie materiały, robociznę i pozostałe koszty potrzebne do prawidłowego wykonania elementu ujętego w przedmiarze robót.</t>
  </si>
  <si>
    <t>m - metr
m2 - metr kwadratowy
kpl - komplet 
szt - sztuka</t>
  </si>
  <si>
    <t>Stosowane jednostki obliczeniowe są to jednostki wyszczególnione i dopuszczone w obowiązującym Systemie Międzynarodowym (SI) i zastosowane w dokumentacji technicznej. Skróty w Przedmiarach Robót należy rozumieć następująco:</t>
  </si>
  <si>
    <t>3. Jednostki miary</t>
  </si>
  <si>
    <t>Część dotycząca nawierzchni obejmuje rozbiórkę istniejącej nawierzchni,  jej odtworzenie zgodnie z dokumentacją projektową oraz wzmocnienie podłoża po pracach montażowych wraz z jej utrzymaniem do czasu odtworzenia nawierzchni docelowej, zgodnej z dokumentacją projektową.</t>
  </si>
  <si>
    <t>Jeżeli w przedmiarze nie wymieniono jakiegoś zakresu robót niezbędnego dla wykonania zadania, nie oznacza to, że zakres ten został pominięty. Jest on ujęty w jednym z agregatów robót, lecz z uwagi na stopień scalenia nie został wyszczególniony.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</si>
  <si>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</si>
  <si>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2. Ilości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</si>
  <si>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</si>
  <si>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pozycji.</t>
  </si>
  <si>
    <t>Znajdujące  się w Dokumentacji Projektowej oraz STWiORB nazwy własne nie są wiążące i mogą  być  stosowane  materiały  równoważne przy warunku spełnienia wymagań podanych   w Dokumentacji Projektowej oraz STWiORB.  Wszelkie  koszty wynikające z różnic materiałów dostarczonych względem  materiałów  projektowanych  pokrywa  Wykonawca  i nie może z tego tytułu żądać dodatkowej zapłaty.</t>
  </si>
  <si>
    <t>Przy dokonywaniu wyceny pozycji należy korzystać z Dokumentacji Projektowej oraz Specyfikacji Technicznych Wykonania i Odbioru Robót Budowlanych (STWiORB).</t>
  </si>
  <si>
    <t>1. Preambuła</t>
  </si>
  <si>
    <t xml:space="preserve">Wstęp </t>
  </si>
  <si>
    <t>Cena Ofertowa z VAT</t>
  </si>
  <si>
    <t>Podatek VAT (…..%)</t>
  </si>
  <si>
    <t>Cena Ofertowa z wyłączeniem podatku VAT</t>
  </si>
  <si>
    <t>Wartość [PLN]</t>
  </si>
  <si>
    <t>Wyszczególnienie</t>
  </si>
  <si>
    <t>Nr pozycji</t>
  </si>
  <si>
    <t>Zabezpieczenie zieleni podczas wykonywania robót</t>
  </si>
  <si>
    <t>Przyłącza kanalizacyjne</t>
  </si>
  <si>
    <t>Sieć kanalizacyjna</t>
  </si>
  <si>
    <t>Przeprowadzenie próby szczelności.</t>
  </si>
  <si>
    <t>Nawierzchnie z kostki brukowej betonowej o grubości: 8 cm - szarej, na podsypce cementowo-piaskowej
Odtworzenie zjazdów i dróg o nawierzchni z kostki betonowej</t>
  </si>
  <si>
    <t>1. Wykonawca, w razie potrzeby, zapewni na swój koszt, w pobliżu miejsc prowadzenia Robót, strzeżone miejsca parkingowe dla mieszkańców, którzy podczas prowadzenia prac nie mają dojazdu do swoich posesji.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</si>
  <si>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klienta z Zamawiającym. Zamawiający zobowiązuje się przygotować Umowę w ciągu 7 dni roboczych od daty otrzymania wniosku. Czas przeznaczony na pozyskanie podpisanych wniosków i Umów, o których mowa powyżej, należy uwzględnić w harmonogramie robót. </t>
  </si>
  <si>
    <t>a) Dostarczenie Zamawiającemu przez Wykonawcę podpisanych przez posiadaczy gruntów, na których mają być te przyłącza posadowione, wniosków o zawarcie umowy z Zamawiającym. Wzór wniosku o zawarcie umowy z Zamawiającym stanowi załącznik do niniejszej Specyfikacji. Wykonawca zobowiązany jest do systematycznego i niezwłocznego przekazywania Zamawiającemu podpisanych wniosków o zawarcie umowy lub informowania Zamawiającego o odmowie podpisania takiego wniosku. Wnioski o zawarcie umowy z Zamawiającym należy wypełnić czytelnie, uwzględniając wszystkie wymagane pola (szczególnie nr telefonu kontaktowego do klienta).</t>
  </si>
  <si>
    <t>Cena jednostkowa kompletu studni,  powinna zawierać wszystkie roboty podstawowe i towarzyszące oraz inne elementy kosztowe wynikające z dokumentacji projektowej i STWIORB niezbędne do poprawnego wykonania kompletnego nadającego się do odbioru elementu (między innymi):</t>
  </si>
  <si>
    <t>prace geodezyjne związane z wyznaczeniem, realizacją i inwentaryzacją powykonawczą robót wraz ze sporządzeniem wymaganej dokumentacji.</t>
  </si>
  <si>
    <t>wykonanie wszystkich niezbędnych badań wymaganych w ST,</t>
  </si>
  <si>
    <t>Cena jednostkowa metra kwadratowego odtworzenia nawierzchni powinna zawierać wszystkie roboty podstawowe i towarzyszące oraz inne elementy kosztowe wynikające z dokumentacji projektowej i STWIORB niezbędne do poprawnego wykonania kompletnego nadającego się do odbioru elementu zgodnie z decyzjami władających terenem (miedzy innymi):</t>
  </si>
  <si>
    <t>koszty związane z zabezpieczeniem istniejących drzew i krzewów zgodnie z projektem zieleni.</t>
  </si>
  <si>
    <t>wszystkie koszty pośrednie związane z wykonaniem zakresu robót objętych umową,</t>
  </si>
  <si>
    <t>Cena jednostkowa metra bieżącego przewodu powinna zawierać wszystkie roboty podstawowe i towarzyszące oraz inne elementy kosztowe wynikające z dokumentacji projektowej i STWIORB niezbędne do poprawnego wykonania kompletnego nadającego się do odbioru elementu (między innymi):</t>
  </si>
  <si>
    <t>Ceny i ceny jednostkowe powinny zawierać m.in. wszelkie opłaty celne i importowe.</t>
  </si>
  <si>
    <t>Ceny i ceny jednostkowe powinny zawierać m.in. koszty wykonania cyfrowej inwentaryzacji sieci oraz archiwizacji.</t>
  </si>
  <si>
    <t xml:space="preserve">Ceny i ceny jednostkowe powinny zawierać m.in. koszty wykonania dokumentacji powykonawczej. </t>
  </si>
  <si>
    <t>Ceny i ceny jednostkowe powinny zawierać m.in. koszty zajęcia pasa drogowego.</t>
  </si>
  <si>
    <t>Ceny i ceny jednostkowe powinny zawierać m.in. ewentualną aktualizację Projektu Organizacji Ruchu oraz oznakowanie na czas wykonywania robót.</t>
  </si>
  <si>
    <t xml:space="preserve">Jeżeli w Umowie nie napisano inaczej długość uzbrojenia liczona będzie w metrach wykonanej rury, bez uwzględniania długości studni / komory, do lica ściany tych obiektów. </t>
  </si>
  <si>
    <t>Odtworzenie ogrodzeń do posesji, małej architektury, utwardzonej nawierzchni, zieleni itd. –  koszty te należy ująć w pozycji wykonania mb. przyłącza. STWIORB obliguje wykonawcę do sporządzenia dokumentacji fotograficznej posesji, żeby wykonawca mógł po wykonaniu robót inżynieryjnych, je odtworzyć.</t>
  </si>
  <si>
    <t>Ilość robót ziemnych (wykopy pod projektowane przewody) określono w postaci długości trasy (m) przewodów realizowanych w wykopach.
Kalkulacja tej pozycji powinna uwzględniać wszelkie niezbędne technologicznie roboty, np.:, wykop o głębokości i w technologii przewidzianej przez projektanta (ręczny lub mechaniczny), oraz szerokości umożliwiającej prowadzenie robót inżynieryjnych, zabezpieczenie ścian wykopu, odwóz ziemi na wysypisko lub składowiska, utylizację ziemi z wykopów, przywóz piasku do zasypania wykopów, ewentualne odwodnienia i usunięcia kolizji, ewentualną segregację kruszyw, jeżeli będą tego wymagały warunki.</t>
  </si>
  <si>
    <t>Ilości podane dla poszczególnych pozycji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Podstawą płatności będzie faktyczna ilość wykonanych robót, tak jak zostaną one obmierzone oraz wycenione po stawkach i cenach podanych w wycenionym Przedmiarze Robót, tam gdzie ma to zastosowanie.</t>
  </si>
  <si>
    <t>Ilości robót w każdej pozycji Przedmiaru są wielkościami szacunkowymi określonymi na podstawie zatwierdzonego Projektu i zostały podane dla wygody stworzenia wspólnych zasad do sporządzenia ofert.</t>
  </si>
  <si>
    <t>Mechaniczne profilowanie i zagęszczenie podłoża pod warstwy konstrukcyjne nawierzchni - kategoria gruntu:I-IV 
Odtworzenie ulic z betonu asfaltowego KR4: 300m2
Odtworzenie zjazdów i dróg o nawierzchni z kostki betonowej: 10m2
Odtworzenie zjazdów i dróg o nawierzchni z kruszywa: 160m2</t>
  </si>
  <si>
    <t>"Poznań - kanalizacja sanitarna w ul. Obornickiej 336-360 i w ul. Mateckiego" - odcinek 2 (ul. Mateckiego)</t>
  </si>
  <si>
    <t>Zadanie:
AQUANET S.A.: "Poznań - kanalizacja sanitarna w ul. Obornickiej 336-360 i w ul. Mateckiego" - odcinek 2 (ul. Mateckiego)</t>
  </si>
  <si>
    <t>2</t>
  </si>
  <si>
    <t>Razem (1 ÷ 4)</t>
  </si>
  <si>
    <t>Przedmiar obejmuje całość robót dla budowy sieci kanalizacyjnej wraz rozbiorką i odtworzeniem nawierzchni, zgodnie z założoną w dokumentacji technicznej technologią wykonania robót.</t>
  </si>
  <si>
    <t>5. Ceny i ceny jednostkowe powinny zawierać aktualizację decyzji/uzgodnień w sytuacji gdy straciły ważność.</t>
  </si>
  <si>
    <t>6. Na czas prowadzenia robót zostanie powołany Inspektor Nadzoru Terenów Zieleni, z którym na etapie realizacji inwestycji będzie uzgadniany sposób przycięcia lub zabezpieczenia drzew i odkrytych w trakcie robót korzeni drzew. 
Każde uszkodzenie systemu korzeniowego skutkować będzie koniecznością wprowadzenia zabiegów rehabilitacyjnych przez okres 1-2 lat po zakończeniu pielęgnacji gwarancyjnej. W przypadku zniszczenia choćby jednego z istniejących drzew, Wykonawca zobowiązany jest do wywiązania się z sankcji karnych nałożonych przez właściwy organ ds. ochrony środowiska.</t>
  </si>
  <si>
    <t>Sieć kanalizacyjna w ul. Mateckiego (ST : 00; 01; 02; 03; 04; 05.02; 09.01; 09.02)</t>
  </si>
  <si>
    <t>Próba szczelności (ST : 00; 03; 05.02)</t>
  </si>
  <si>
    <t>Odtworzenie nawierzchni (ST : 00; 01; 02; 03; 09.01; 09.02)</t>
  </si>
  <si>
    <t>Zieleń (ST :00; 09.01; 09.02)</t>
  </si>
  <si>
    <t>Montaż kanału DN300 w wykopie otwartym. (KS-2.5.0 od istn. s3 do s2-21)</t>
  </si>
  <si>
    <t>Montaż studni rewizyjej DN1000 w wykopie otwartym. (KS-2.5.0 od istn. s3 do s2-21)</t>
  </si>
  <si>
    <t>Studzienka niewłazowa z tworzywa sztucznego o średnicy rury trzonowej 400mm. (KS-2.5.0 od istn. s3 do s2-21)</t>
  </si>
  <si>
    <t xml:space="preserve">Przyłącze kanalizacyjne o śr. 160mm St26 (KS-2.5.0 od istn. s3 do s2-21). Wykop otwarty. </t>
  </si>
  <si>
    <t xml:space="preserve">Przyłącze kanalizacyjne o śr. 160mm St28 (KS-2.5.0 od istn. s3 do s2-21). Wykop otwarty. </t>
  </si>
  <si>
    <t xml:space="preserve">Przyłącze kanalizacyjne o śr. 160mm St29 (KS-2.5.0 od istn. s3 do s2-21). Wykop otwarty. </t>
  </si>
  <si>
    <t xml:space="preserve">Przyłącze kanalizacyjne o śr. 160mm St30 (KS-2.5.0 od istn. s3 do s2-21). Wykop otwarty. </t>
  </si>
  <si>
    <t xml:space="preserve">Przyłącze kanalizacyjne o śr. 160mm St31 (KS-2.5.0 od istn. s3 do s2-21). Wykop otwarty. </t>
  </si>
  <si>
    <t>Siec kanalizacyjna</t>
  </si>
  <si>
    <t>Próba szczelności</t>
  </si>
  <si>
    <t>Odtworzenie nawierzchni</t>
  </si>
  <si>
    <t>Zielen</t>
  </si>
  <si>
    <t>Krawężniki betonowe wystające, o wymiarach: 20x30 cm - na podsypce cementowo-piaskowej 1:4 wraz z ławą betonową z oporem.</t>
  </si>
  <si>
    <t>1-8</t>
  </si>
  <si>
    <t>9</t>
  </si>
  <si>
    <t>Przedmiar Robót (PR) należy rozpatrywać łącznie z pozostałymi częściami Specyfikacji Istotnych Warunków Zamówienia. Przyjmuje się, że Wykonawca dokładnie zapoznał się ze szczegółowym opisem Robót w Dokumentacji Projektowej (DP), jakie mają zostać wykonane i sposobem ich wykonania. Całość Robót należy wykonać zgodnie z zamierzeniem i przeznaczeniem.</t>
  </si>
  <si>
    <t>Pozycje w Przedmiarze Robót opisują roboty objęte Umową w sposób skrócony. Z reguły opis ten nie powiela pełnego opisu Robót i metod wykonania podanych w Dokumentacji Projektowej oraz STWiORB. Przyjmuje się że poszczególne pozycje Przedmiaru Robót zawierają wszystkie roboty i czynności konieczne do całkowitego i poprawnego wykonania przedmiotowych robót zgodnie z Dokumentacją Projektową, STWiORB i obowiązującymi przepisami czy jest to detalicznie wymienione w SIWZ czy też nie (zgodnie z zapisami okreslonymi w pkt 4.)</t>
  </si>
  <si>
    <t>10-18</t>
  </si>
  <si>
    <t>19</t>
  </si>
  <si>
    <t>1A</t>
  </si>
  <si>
    <t>Ścianki szczelne dla odcinka Tr17-S2-21- długości 5mb</t>
  </si>
  <si>
    <t>Podbudowy z kruszywa łamanego stabilizowanego mechanicznie 0/31,5 - warstwa o grubości po zagęszczeniu: 20 cm. Pielęgnacja piaskiem z polewaniem wodą podbudowy z mieszanki betonowej i z gruntu stabilizowanego cementem.
Odtworzenie ulic z betonu asfaltowego KR4</t>
  </si>
  <si>
    <t>Podbudowy z betonu asfaltowego AC 22 P - grubość warstwy po zagęszczeniu: 10 cm. Pielęgnacja piaskiem z polewaniem wodą podbudowy z mieszanki betonowej i z gruntu stabilizowanego cementem.
Odtworzenie ulic z betonu asfaltowego KR4</t>
  </si>
  <si>
    <t>Nawierzchnia z betonu asfaltowego AC 22 W - warstwa wiążąca po zagęszczeniu o grubości: 6 cm
Odtworzenie ulic z betonu asfaltowego KR3:</t>
  </si>
  <si>
    <t>Nawierzchnia z AC 8S - warstwa ścieralna po zagęszczeniu o grubości: 4 cm. Odtworzenie ulic z betonu asfaltowego KR4</t>
  </si>
  <si>
    <t>Podbudowy z kruszywa łamanego stabilizowanego mechanicznie 0/31,5 - warstwa o grubości po zagęszczeniu: 20 cm. Pielęgnacja piaskiem z polewaniem wodą podbudowy z mieszanki betonowej i z gruntu stabilizowanego cementem.
Odtworzenie zjazdów i dróg o nawierzchni z elementów betonowych</t>
  </si>
  <si>
    <t xml:space="preserve">Nawierzchnie z tłucznia kamiennego - warstwa dolna z kamienia podkładowego o grubości po uwałowaniu: 15cm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</si>
</sst>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name val="Arial"/>
      <family val="2"/>
      <charset val="238"/>
    </font>
    <font>
      <sz val="8"/>
      <color indexed="8"/>
      <name val="Arial"/>
      <family val="2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</font>
    <font>
      <b/>
      <sz val="8"/>
      <name val="Arial"/>
      <family val="2"/>
      <charset val="238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1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0" fontId="7" fillId="0" borderId="0" xfId="0" applyFont="1"/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3" borderId="1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5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3" borderId="1" xfId="0" applyNumberFormat="1" applyFont="1" applyFill="1" applyBorder="1"/>
    <xf numFmtId="2" fontId="8" fillId="0" borderId="1" xfId="0" applyNumberFormat="1" applyFont="1" applyBorder="1"/>
    <xf numFmtId="0" fontId="10" fillId="0" borderId="0" xfId="3"/>
    <xf numFmtId="0" fontId="12" fillId="0" borderId="0" xfId="3" applyFont="1" applyFill="1" applyAlignment="1">
      <alignment vertical="center"/>
    </xf>
    <xf numFmtId="0" fontId="10" fillId="0" borderId="0" xfId="3" applyFill="1"/>
    <xf numFmtId="2" fontId="13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right" vertical="center"/>
    </xf>
    <xf numFmtId="2" fontId="15" fillId="0" borderId="0" xfId="3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center" vertical="center" wrapText="1"/>
    </xf>
    <xf numFmtId="1" fontId="17" fillId="0" borderId="0" xfId="3" applyNumberFormat="1" applyFont="1" applyFill="1" applyBorder="1" applyAlignment="1">
      <alignment horizontal="center" vertical="center" wrapText="1"/>
    </xf>
    <xf numFmtId="2" fontId="15" fillId="4" borderId="1" xfId="3" applyNumberFormat="1" applyFont="1" applyFill="1" applyBorder="1" applyAlignment="1">
      <alignment horizontal="right" vertical="center"/>
    </xf>
    <xf numFmtId="0" fontId="16" fillId="0" borderId="2" xfId="3" applyFont="1" applyFill="1" applyBorder="1" applyAlignment="1">
      <alignment horizontal="left" vertical="center"/>
    </xf>
    <xf numFmtId="2" fontId="17" fillId="0" borderId="2" xfId="3" applyNumberFormat="1" applyFont="1" applyFill="1" applyBorder="1" applyAlignment="1">
      <alignment horizontal="center" vertical="center" wrapText="1"/>
    </xf>
    <xf numFmtId="1" fontId="17" fillId="0" borderId="2" xfId="3" applyNumberFormat="1" applyFont="1" applyFill="1" applyBorder="1" applyAlignment="1">
      <alignment horizontal="center" vertical="center" wrapText="1"/>
    </xf>
    <xf numFmtId="2" fontId="16" fillId="0" borderId="1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vertical="center"/>
    </xf>
    <xf numFmtId="2" fontId="12" fillId="0" borderId="0" xfId="3" applyNumberFormat="1" applyFont="1" applyFill="1" applyAlignment="1">
      <alignment vertical="center"/>
    </xf>
    <xf numFmtId="2" fontId="17" fillId="5" borderId="1" xfId="3" applyNumberFormat="1" applyFont="1" applyFill="1" applyBorder="1" applyAlignment="1">
      <alignment horizontal="right" vertical="center" wrapText="1"/>
    </xf>
    <xf numFmtId="1" fontId="19" fillId="5" borderId="2" xfId="3" quotePrefix="1" applyNumberFormat="1" applyFont="1" applyFill="1" applyBorder="1" applyAlignment="1">
      <alignment horizontal="center" vertical="center" wrapText="1"/>
    </xf>
    <xf numFmtId="0" fontId="20" fillId="0" borderId="0" xfId="3" applyFont="1" applyAlignment="1">
      <alignment vertical="center"/>
    </xf>
    <xf numFmtId="2" fontId="10" fillId="0" borderId="1" xfId="3" applyNumberFormat="1" applyBorder="1"/>
    <xf numFmtId="1" fontId="19" fillId="5" borderId="1" xfId="3" quotePrefix="1" applyNumberFormat="1" applyFont="1" applyFill="1" applyBorder="1" applyAlignment="1">
      <alignment horizontal="center" vertical="center" wrapText="1"/>
    </xf>
    <xf numFmtId="0" fontId="22" fillId="0" borderId="0" xfId="3" applyFont="1" applyAlignment="1">
      <alignment vertical="center"/>
    </xf>
    <xf numFmtId="0" fontId="23" fillId="6" borderId="1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 vertical="center"/>
    </xf>
    <xf numFmtId="0" fontId="25" fillId="0" borderId="0" xfId="3" applyFont="1" applyAlignment="1">
      <alignment vertical="center" wrapText="1"/>
    </xf>
    <xf numFmtId="0" fontId="12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/>
    </xf>
    <xf numFmtId="2" fontId="8" fillId="7" borderId="1" xfId="0" applyNumberFormat="1" applyFont="1" applyFill="1" applyBorder="1" applyAlignment="1">
      <alignment horizontal="right"/>
    </xf>
    <xf numFmtId="2" fontId="8" fillId="7" borderId="1" xfId="0" applyNumberFormat="1" applyFont="1" applyFill="1" applyBorder="1"/>
    <xf numFmtId="0" fontId="6" fillId="7" borderId="1" xfId="0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/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2" xfId="3" applyFont="1" applyFill="1" applyBorder="1" applyAlignment="1">
      <alignment horizontal="right" vertical="center"/>
    </xf>
    <xf numFmtId="49" fontId="19" fillId="5" borderId="2" xfId="3" quotePrefix="1" applyNumberFormat="1" applyFont="1" applyFill="1" applyBorder="1" applyAlignment="1">
      <alignment horizontal="center" vertical="center" wrapText="1"/>
    </xf>
    <xf numFmtId="49" fontId="19" fillId="5" borderId="2" xfId="3" applyNumberFormat="1" applyFont="1" applyFill="1" applyBorder="1" applyAlignment="1">
      <alignment horizontal="left" vertical="center" wrapText="1"/>
    </xf>
    <xf numFmtId="49" fontId="28" fillId="7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9" fillId="5" borderId="2" xfId="3" applyNumberFormat="1" applyFont="1" applyFill="1" applyBorder="1" applyAlignment="1">
      <alignment horizontal="center" vertical="center" wrapText="1"/>
    </xf>
    <xf numFmtId="0" fontId="2" fillId="0" borderId="0" xfId="5"/>
    <xf numFmtId="0" fontId="2" fillId="0" borderId="0" xfId="5" applyAlignment="1">
      <alignment wrapText="1"/>
    </xf>
    <xf numFmtId="0" fontId="2" fillId="0" borderId="0" xfId="5" applyFont="1" applyAlignment="1">
      <alignment wrapText="1"/>
    </xf>
    <xf numFmtId="0" fontId="11" fillId="0" borderId="0" xfId="5" applyFont="1" applyAlignment="1">
      <alignment wrapText="1"/>
    </xf>
    <xf numFmtId="0" fontId="29" fillId="0" borderId="0" xfId="5" applyFont="1" applyAlignment="1">
      <alignment wrapText="1"/>
    </xf>
    <xf numFmtId="0" fontId="11" fillId="0" borderId="0" xfId="5" applyFont="1"/>
    <xf numFmtId="49" fontId="4" fillId="0" borderId="0" xfId="0" applyNumberFormat="1" applyFont="1" applyAlignment="1">
      <alignment wrapText="1"/>
    </xf>
    <xf numFmtId="0" fontId="30" fillId="0" borderId="0" xfId="5" applyFont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21" fillId="0" borderId="1" xfId="3" applyNumberFormat="1" applyFont="1" applyBorder="1"/>
    <xf numFmtId="165" fontId="8" fillId="0" borderId="1" xfId="0" applyNumberFormat="1" applyFont="1" applyBorder="1" applyAlignment="1">
      <alignment horizontal="center" vertical="center"/>
    </xf>
    <xf numFmtId="0" fontId="1" fillId="0" borderId="0" xfId="5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24" fillId="0" borderId="3" xfId="3" applyFont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3" xr:uid="{00000000-0005-0000-0000-000002000000}"/>
    <cellStyle name="Normalny 2 3" xfId="4" xr:uid="{00000000-0005-0000-0000-000003000000}"/>
    <cellStyle name="Normalny 3" xfId="2" xr:uid="{00000000-0005-0000-0000-000004000000}"/>
    <cellStyle name="Normalny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3"/>
  <sheetViews>
    <sheetView topLeftCell="A14" workbookViewId="0">
      <selection activeCell="A18" sqref="A18"/>
    </sheetView>
  </sheetViews>
  <sheetFormatPr defaultColWidth="8.75" defaultRowHeight="15"/>
  <cols>
    <col min="1" max="1" width="123.375" style="96" customWidth="1"/>
    <col min="2" max="16384" width="8.75" style="95"/>
  </cols>
  <sheetData>
    <row r="1" spans="1:1" s="100" customFormat="1" ht="30">
      <c r="A1" s="102" t="s">
        <v>97</v>
      </c>
    </row>
    <row r="2" spans="1:1" s="100" customFormat="1">
      <c r="A2" s="98" t="s">
        <v>63</v>
      </c>
    </row>
    <row r="3" spans="1:1" ht="30">
      <c r="A3" s="97" t="s">
        <v>100</v>
      </c>
    </row>
    <row r="4" spans="1:1">
      <c r="A4" s="98" t="s">
        <v>62</v>
      </c>
    </row>
    <row r="5" spans="1:1" ht="45">
      <c r="A5" s="99" t="s">
        <v>122</v>
      </c>
    </row>
    <row r="6" spans="1:1" ht="30">
      <c r="A6" s="96" t="s">
        <v>61</v>
      </c>
    </row>
    <row r="7" spans="1:1" ht="60">
      <c r="A7" s="107" t="s">
        <v>123</v>
      </c>
    </row>
    <row r="8" spans="1:1" ht="45">
      <c r="A8" s="96" t="s">
        <v>60</v>
      </c>
    </row>
    <row r="9" spans="1:1" ht="30">
      <c r="A9" s="97" t="s">
        <v>94</v>
      </c>
    </row>
    <row r="10" spans="1:1" ht="30">
      <c r="A10" s="96" t="s">
        <v>59</v>
      </c>
    </row>
    <row r="11" spans="1:1" ht="45">
      <c r="A11" s="96" t="s">
        <v>58</v>
      </c>
    </row>
    <row r="12" spans="1:1">
      <c r="A12" s="98" t="s">
        <v>57</v>
      </c>
    </row>
    <row r="13" spans="1:1" ht="87" customHeight="1">
      <c r="A13" s="97" t="s">
        <v>93</v>
      </c>
    </row>
    <row r="14" spans="1:1" ht="30">
      <c r="A14" s="96" t="s">
        <v>56</v>
      </c>
    </row>
    <row r="15" spans="1:1" ht="30">
      <c r="A15" s="96" t="s">
        <v>55</v>
      </c>
    </row>
    <row r="16" spans="1:1" ht="75">
      <c r="A16" s="97" t="s">
        <v>92</v>
      </c>
    </row>
    <row r="17" spans="1:1" ht="30">
      <c r="A17" s="96" t="s">
        <v>54</v>
      </c>
    </row>
    <row r="18" spans="1:1" ht="30" customHeight="1">
      <c r="A18" s="97" t="s">
        <v>91</v>
      </c>
    </row>
    <row r="19" spans="1:1">
      <c r="A19" s="98" t="s">
        <v>53</v>
      </c>
    </row>
    <row r="20" spans="1:1" ht="30">
      <c r="A20" s="96" t="s">
        <v>52</v>
      </c>
    </row>
    <row r="21" spans="1:1" ht="60">
      <c r="A21" s="96" t="s">
        <v>51</v>
      </c>
    </row>
    <row r="22" spans="1:1" ht="30">
      <c r="A22" s="99" t="s">
        <v>90</v>
      </c>
    </row>
    <row r="23" spans="1:1" ht="30">
      <c r="A23" s="96" t="s">
        <v>50</v>
      </c>
    </row>
    <row r="24" spans="1:1" ht="30">
      <c r="A24" s="96" t="s">
        <v>49</v>
      </c>
    </row>
    <row r="25" spans="1:1">
      <c r="A25" s="98" t="s">
        <v>48</v>
      </c>
    </row>
    <row r="26" spans="1:1" ht="30">
      <c r="A26" s="96" t="s">
        <v>47</v>
      </c>
    </row>
    <row r="27" spans="1:1" ht="60">
      <c r="A27" s="96" t="s">
        <v>46</v>
      </c>
    </row>
    <row r="28" spans="1:1" ht="45">
      <c r="A28" s="96" t="s">
        <v>45</v>
      </c>
    </row>
    <row r="29" spans="1:1" ht="60">
      <c r="A29" s="96" t="s">
        <v>44</v>
      </c>
    </row>
    <row r="30" spans="1:1">
      <c r="A30" s="97" t="s">
        <v>89</v>
      </c>
    </row>
    <row r="31" spans="1:1">
      <c r="A31" s="97" t="s">
        <v>88</v>
      </c>
    </row>
    <row r="32" spans="1:1">
      <c r="A32" s="97" t="s">
        <v>87</v>
      </c>
    </row>
    <row r="33" spans="1:1">
      <c r="A33" s="97" t="s">
        <v>86</v>
      </c>
    </row>
    <row r="34" spans="1:1">
      <c r="A34" s="97" t="s">
        <v>85</v>
      </c>
    </row>
    <row r="35" spans="1:1">
      <c r="A35" s="96" t="s">
        <v>43</v>
      </c>
    </row>
    <row r="36" spans="1:1" ht="30">
      <c r="A36" s="96" t="s">
        <v>42</v>
      </c>
    </row>
    <row r="37" spans="1:1" ht="45">
      <c r="A37" s="96" t="s">
        <v>41</v>
      </c>
    </row>
    <row r="38" spans="1:1" ht="30">
      <c r="A38" s="97" t="s">
        <v>84</v>
      </c>
    </row>
    <row r="39" spans="1:1">
      <c r="A39" s="96" t="s">
        <v>28</v>
      </c>
    </row>
    <row r="40" spans="1:1" ht="30">
      <c r="A40" s="96" t="s">
        <v>27</v>
      </c>
    </row>
    <row r="41" spans="1:1">
      <c r="A41" s="96" t="s">
        <v>26</v>
      </c>
    </row>
    <row r="42" spans="1:1">
      <c r="A42" s="96" t="s">
        <v>25</v>
      </c>
    </row>
    <row r="43" spans="1:1" ht="30">
      <c r="A43" s="96" t="s">
        <v>40</v>
      </c>
    </row>
    <row r="44" spans="1:1" ht="18.75" customHeight="1">
      <c r="A44" s="96" t="s">
        <v>23</v>
      </c>
    </row>
    <row r="45" spans="1:1">
      <c r="A45" s="96" t="s">
        <v>39</v>
      </c>
    </row>
    <row r="46" spans="1:1">
      <c r="A46" s="96" t="s">
        <v>38</v>
      </c>
    </row>
    <row r="47" spans="1:1">
      <c r="A47" s="96" t="s">
        <v>37</v>
      </c>
    </row>
    <row r="48" spans="1:1">
      <c r="A48" s="96" t="s">
        <v>36</v>
      </c>
    </row>
    <row r="49" spans="1:1">
      <c r="A49" s="97" t="s">
        <v>83</v>
      </c>
    </row>
    <row r="50" spans="1:1">
      <c r="A50" s="97" t="s">
        <v>82</v>
      </c>
    </row>
    <row r="51" spans="1:1" ht="45">
      <c r="A51" s="97" t="s">
        <v>81</v>
      </c>
    </row>
    <row r="52" spans="1:1">
      <c r="A52" s="96" t="s">
        <v>35</v>
      </c>
    </row>
    <row r="53" spans="1:1">
      <c r="A53" s="96" t="s">
        <v>34</v>
      </c>
    </row>
    <row r="54" spans="1:1">
      <c r="A54" s="96" t="s">
        <v>33</v>
      </c>
    </row>
    <row r="55" spans="1:1">
      <c r="A55" s="96" t="s">
        <v>32</v>
      </c>
    </row>
    <row r="56" spans="1:1">
      <c r="A56" s="96" t="s">
        <v>31</v>
      </c>
    </row>
    <row r="57" spans="1:1">
      <c r="A57" s="96" t="s">
        <v>30</v>
      </c>
    </row>
    <row r="58" spans="1:1">
      <c r="A58" s="96" t="s">
        <v>29</v>
      </c>
    </row>
    <row r="59" spans="1:1">
      <c r="A59" s="97" t="s">
        <v>80</v>
      </c>
    </row>
    <row r="60" spans="1:1">
      <c r="A60" s="97" t="s">
        <v>79</v>
      </c>
    </row>
    <row r="61" spans="1:1" ht="30">
      <c r="A61" s="99" t="s">
        <v>78</v>
      </c>
    </row>
    <row r="62" spans="1:1">
      <c r="A62" s="99" t="s">
        <v>28</v>
      </c>
    </row>
    <row r="63" spans="1:1" ht="30">
      <c r="A63" s="99" t="s">
        <v>27</v>
      </c>
    </row>
    <row r="64" spans="1:1">
      <c r="A64" s="99" t="s">
        <v>26</v>
      </c>
    </row>
    <row r="65" spans="1:1">
      <c r="A65" s="99" t="s">
        <v>25</v>
      </c>
    </row>
    <row r="66" spans="1:1" ht="30">
      <c r="A66" s="99" t="s">
        <v>24</v>
      </c>
    </row>
    <row r="67" spans="1:1">
      <c r="A67" s="99" t="s">
        <v>23</v>
      </c>
    </row>
    <row r="68" spans="1:1">
      <c r="A68" s="99" t="s">
        <v>22</v>
      </c>
    </row>
    <row r="69" spans="1:1">
      <c r="A69" s="99" t="s">
        <v>21</v>
      </c>
    </row>
    <row r="70" spans="1:1">
      <c r="A70" s="102" t="s">
        <v>20</v>
      </c>
    </row>
    <row r="71" spans="1:1" ht="75">
      <c r="A71" s="99" t="s">
        <v>77</v>
      </c>
    </row>
    <row r="72" spans="1:1" ht="60">
      <c r="A72" s="99" t="s">
        <v>76</v>
      </c>
    </row>
    <row r="73" spans="1:1">
      <c r="A73" s="99" t="s">
        <v>19</v>
      </c>
    </row>
    <row r="74" spans="1:1">
      <c r="A74" s="99" t="s">
        <v>18</v>
      </c>
    </row>
    <row r="75" spans="1:1">
      <c r="A75" s="98" t="s">
        <v>17</v>
      </c>
    </row>
    <row r="76" spans="1:1">
      <c r="A76" s="96" t="s">
        <v>16</v>
      </c>
    </row>
    <row r="77" spans="1:1">
      <c r="A77" s="98" t="s">
        <v>15</v>
      </c>
    </row>
    <row r="78" spans="1:1" ht="30">
      <c r="A78" s="97" t="s">
        <v>75</v>
      </c>
    </row>
    <row r="79" spans="1:1" ht="60">
      <c r="A79" s="96" t="s">
        <v>14</v>
      </c>
    </row>
    <row r="80" spans="1:1" ht="45">
      <c r="A80" s="96" t="s">
        <v>13</v>
      </c>
    </row>
    <row r="81" spans="1:1" ht="45">
      <c r="A81" s="96" t="s">
        <v>12</v>
      </c>
    </row>
    <row r="82" spans="1:1">
      <c r="A82" s="96" t="s">
        <v>101</v>
      </c>
    </row>
    <row r="83" spans="1:1" ht="78.599999999999994" customHeight="1">
      <c r="A83" s="97" t="s">
        <v>102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tabSelected="1" view="pageBreakPreview" topLeftCell="A22" zoomScaleNormal="100" zoomScaleSheetLayoutView="100" workbookViewId="0">
      <selection activeCell="C28" sqref="C28"/>
    </sheetView>
  </sheetViews>
  <sheetFormatPr defaultColWidth="9" defaultRowHeight="12.75"/>
  <cols>
    <col min="1" max="1" width="3.375" style="25" bestFit="1" customWidth="1"/>
    <col min="2" max="2" width="11.5" style="1" hidden="1" customWidth="1"/>
    <col min="3" max="3" width="84.75" style="7" customWidth="1"/>
    <col min="4" max="4" width="12.625" style="15" customWidth="1"/>
    <col min="5" max="5" width="6.625" style="15" customWidth="1"/>
    <col min="6" max="7" width="12.625" style="1" customWidth="1"/>
    <col min="8" max="16384" width="9" style="1"/>
  </cols>
  <sheetData>
    <row r="1" spans="1:25">
      <c r="C1" s="9"/>
    </row>
    <row r="2" spans="1:25" ht="14.25" customHeight="1">
      <c r="A2" s="108" t="s">
        <v>96</v>
      </c>
      <c r="B2" s="108"/>
      <c r="C2" s="108"/>
      <c r="D2" s="108"/>
      <c r="E2" s="108"/>
      <c r="F2" s="108"/>
      <c r="G2" s="108"/>
    </row>
    <row r="3" spans="1:25">
      <c r="C3" s="10"/>
    </row>
    <row r="4" spans="1:25" s="8" customFormat="1" ht="25.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9</v>
      </c>
      <c r="G4" s="2" t="s">
        <v>5</v>
      </c>
    </row>
    <row r="5" spans="1:25" s="8" customFormat="1">
      <c r="A5" s="83">
        <v>1</v>
      </c>
      <c r="B5" s="19"/>
      <c r="C5" s="80" t="s">
        <v>103</v>
      </c>
      <c r="D5" s="91"/>
      <c r="E5" s="83"/>
      <c r="F5" s="20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s="8" customFormat="1">
      <c r="A6" s="84" t="s">
        <v>10</v>
      </c>
      <c r="B6" s="22"/>
      <c r="C6" s="93" t="s">
        <v>72</v>
      </c>
      <c r="D6" s="69"/>
      <c r="E6" s="84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s="6" customFormat="1">
      <c r="A7" s="26">
        <v>1</v>
      </c>
      <c r="B7" s="16"/>
      <c r="C7" s="79" t="s">
        <v>107</v>
      </c>
      <c r="D7" s="68">
        <v>181.2</v>
      </c>
      <c r="E7" s="26" t="s">
        <v>6</v>
      </c>
      <c r="F7" s="28"/>
      <c r="G7" s="29">
        <f>D7*F7</f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</row>
    <row r="8" spans="1:25" s="6" customFormat="1">
      <c r="A8" s="85" t="s">
        <v>126</v>
      </c>
      <c r="B8" s="16"/>
      <c r="C8" s="79" t="s">
        <v>127</v>
      </c>
      <c r="D8" s="68">
        <f>18.5*2</f>
        <v>37</v>
      </c>
      <c r="E8" s="26" t="s">
        <v>6</v>
      </c>
      <c r="F8" s="28"/>
      <c r="G8" s="29">
        <f>D8*F8</f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</row>
    <row r="9" spans="1:25" s="6" customFormat="1">
      <c r="A9" s="85" t="s">
        <v>98</v>
      </c>
      <c r="B9" s="16"/>
      <c r="C9" s="79" t="s">
        <v>108</v>
      </c>
      <c r="D9" s="104">
        <v>4</v>
      </c>
      <c r="E9" s="85" t="s">
        <v>7</v>
      </c>
      <c r="F9" s="28"/>
      <c r="G9" s="29">
        <f t="shared" ref="G9" si="0">D9*F9</f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</row>
    <row r="10" spans="1:25" s="8" customFormat="1">
      <c r="A10" s="84" t="s">
        <v>11</v>
      </c>
      <c r="B10" s="22"/>
      <c r="C10" s="93" t="s">
        <v>71</v>
      </c>
      <c r="D10" s="69"/>
      <c r="E10" s="84"/>
      <c r="F10" s="23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</row>
    <row r="11" spans="1:25" ht="17.25" customHeight="1">
      <c r="A11" s="27">
        <v>3</v>
      </c>
      <c r="B11" s="17"/>
      <c r="C11" s="67" t="s">
        <v>110</v>
      </c>
      <c r="D11" s="106">
        <v>7.2</v>
      </c>
      <c r="E11" s="86" t="s">
        <v>6</v>
      </c>
      <c r="F11" s="18"/>
      <c r="G11" s="31">
        <f>F11*D11</f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</row>
    <row r="12" spans="1:25" s="81" customFormat="1" ht="16.5" customHeight="1">
      <c r="A12" s="27">
        <v>4</v>
      </c>
      <c r="B12" s="17"/>
      <c r="C12" s="67" t="s">
        <v>111</v>
      </c>
      <c r="D12" s="106">
        <v>7.5</v>
      </c>
      <c r="E12" s="86" t="s">
        <v>6</v>
      </c>
      <c r="F12" s="18"/>
      <c r="G12" s="31">
        <f t="shared" ref="G12:G16" si="1">F12*D12</f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</row>
    <row r="13" spans="1:25" s="81" customFormat="1" ht="17.25" customHeight="1">
      <c r="A13" s="27">
        <v>5</v>
      </c>
      <c r="B13" s="17"/>
      <c r="C13" s="67" t="s">
        <v>112</v>
      </c>
      <c r="D13" s="106">
        <v>7.2</v>
      </c>
      <c r="E13" s="86" t="s">
        <v>6</v>
      </c>
      <c r="F13" s="18"/>
      <c r="G13" s="31">
        <f t="shared" si="1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s="81" customFormat="1" ht="16.5" customHeight="1">
      <c r="A14" s="27">
        <v>6</v>
      </c>
      <c r="B14" s="17"/>
      <c r="C14" s="67" t="s">
        <v>113</v>
      </c>
      <c r="D14" s="106">
        <v>9.3000000000000007</v>
      </c>
      <c r="E14" s="86" t="s">
        <v>6</v>
      </c>
      <c r="F14" s="18"/>
      <c r="G14" s="31">
        <f t="shared" si="1"/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</row>
    <row r="15" spans="1:25" s="81" customFormat="1" ht="17.25" customHeight="1">
      <c r="A15" s="27">
        <v>7</v>
      </c>
      <c r="B15" s="17"/>
      <c r="C15" s="67" t="s">
        <v>114</v>
      </c>
      <c r="D15" s="106">
        <v>7.3</v>
      </c>
      <c r="E15" s="86" t="s">
        <v>6</v>
      </c>
      <c r="F15" s="18"/>
      <c r="G15" s="31">
        <f t="shared" si="1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 spans="1:25" s="81" customFormat="1" ht="27.75" customHeight="1">
      <c r="A16" s="27">
        <v>8</v>
      </c>
      <c r="B16" s="17"/>
      <c r="C16" s="67" t="s">
        <v>109</v>
      </c>
      <c r="D16" s="106">
        <v>5</v>
      </c>
      <c r="E16" s="86" t="s">
        <v>7</v>
      </c>
      <c r="F16" s="18"/>
      <c r="G16" s="31">
        <f t="shared" si="1"/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</row>
    <row r="17" spans="1:25" ht="14.25" customHeight="1">
      <c r="A17" s="83">
        <v>2</v>
      </c>
      <c r="B17" s="61"/>
      <c r="C17" s="90" t="s">
        <v>104</v>
      </c>
      <c r="D17" s="70"/>
      <c r="E17" s="60"/>
      <c r="F17" s="62"/>
      <c r="G17" s="6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 ht="16.5" customHeight="1">
      <c r="A18" s="27">
        <v>9</v>
      </c>
      <c r="B18" s="17"/>
      <c r="C18" s="92" t="s">
        <v>73</v>
      </c>
      <c r="D18" s="104">
        <v>1</v>
      </c>
      <c r="E18" s="85" t="s">
        <v>7</v>
      </c>
      <c r="F18" s="18"/>
      <c r="G18" s="31">
        <f>F18*D18</f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5" s="81" customFormat="1">
      <c r="A19" s="83">
        <v>3</v>
      </c>
      <c r="B19" s="64"/>
      <c r="C19" s="80" t="s">
        <v>105</v>
      </c>
      <c r="D19" s="70"/>
      <c r="E19" s="60"/>
      <c r="F19" s="65"/>
      <c r="G19" s="6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 spans="1:25" s="81" customFormat="1" ht="66.75" customHeight="1">
      <c r="A20" s="86">
        <v>10</v>
      </c>
      <c r="B20" s="82"/>
      <c r="C20" s="79" t="s">
        <v>95</v>
      </c>
      <c r="D20" s="68">
        <v>470</v>
      </c>
      <c r="E20" s="86" t="s">
        <v>8</v>
      </c>
      <c r="F20" s="82"/>
      <c r="G20" s="31">
        <f t="shared" ref="G20:G28" si="2">F20*D20</f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</row>
    <row r="21" spans="1:25" s="81" customFormat="1" ht="51">
      <c r="A21" s="86">
        <v>11</v>
      </c>
      <c r="B21" s="82"/>
      <c r="C21" s="92" t="s">
        <v>128</v>
      </c>
      <c r="D21" s="68">
        <v>300</v>
      </c>
      <c r="E21" s="86" t="s">
        <v>8</v>
      </c>
      <c r="F21" s="82"/>
      <c r="G21" s="31">
        <f t="shared" si="2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 s="81" customFormat="1" ht="51">
      <c r="A22" s="86">
        <v>12</v>
      </c>
      <c r="B22" s="82"/>
      <c r="C22" s="92" t="s">
        <v>132</v>
      </c>
      <c r="D22" s="68">
        <v>40</v>
      </c>
      <c r="E22" s="86" t="s">
        <v>8</v>
      </c>
      <c r="F22" s="82"/>
      <c r="G22" s="31">
        <f t="shared" si="2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</row>
    <row r="23" spans="1:25" s="81" customFormat="1" ht="38.25">
      <c r="A23" s="86">
        <v>13</v>
      </c>
      <c r="B23" s="82"/>
      <c r="C23" s="92" t="s">
        <v>129</v>
      </c>
      <c r="D23" s="68">
        <v>374</v>
      </c>
      <c r="E23" s="86" t="s">
        <v>8</v>
      </c>
      <c r="F23" s="82"/>
      <c r="G23" s="31">
        <f t="shared" si="2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1:25" s="81" customFormat="1" ht="25.5">
      <c r="A24" s="86">
        <v>14</v>
      </c>
      <c r="B24" s="82"/>
      <c r="C24" s="79" t="s">
        <v>130</v>
      </c>
      <c r="D24" s="68">
        <v>448.8</v>
      </c>
      <c r="E24" s="86" t="s">
        <v>8</v>
      </c>
      <c r="F24" s="82"/>
      <c r="G24" s="31">
        <f t="shared" si="2"/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 s="81" customFormat="1" ht="25.5">
      <c r="A25" s="86">
        <v>15</v>
      </c>
      <c r="B25" s="82"/>
      <c r="C25" s="79" t="s">
        <v>131</v>
      </c>
      <c r="D25" s="68">
        <v>1080</v>
      </c>
      <c r="E25" s="86" t="s">
        <v>8</v>
      </c>
      <c r="F25" s="82"/>
      <c r="G25" s="31">
        <f t="shared" si="2"/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s="81" customFormat="1" ht="27" customHeight="1">
      <c r="A26" s="86">
        <v>16</v>
      </c>
      <c r="B26" s="82"/>
      <c r="C26" s="79" t="s">
        <v>74</v>
      </c>
      <c r="D26" s="68">
        <v>40</v>
      </c>
      <c r="E26" s="86" t="s">
        <v>8</v>
      </c>
      <c r="F26" s="82"/>
      <c r="G26" s="31">
        <f t="shared" si="2"/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s="81" customFormat="1" ht="26.25" customHeight="1">
      <c r="A27" s="86">
        <v>17</v>
      </c>
      <c r="B27" s="82"/>
      <c r="C27" s="79" t="s">
        <v>133</v>
      </c>
      <c r="D27" s="68">
        <v>160</v>
      </c>
      <c r="E27" s="86" t="s">
        <v>8</v>
      </c>
      <c r="F27" s="82"/>
      <c r="G27" s="31">
        <f t="shared" si="2"/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 s="81" customFormat="1" ht="27.75" customHeight="1">
      <c r="A28" s="86">
        <v>18</v>
      </c>
      <c r="B28" s="82"/>
      <c r="C28" s="79" t="s">
        <v>119</v>
      </c>
      <c r="D28" s="68">
        <v>15</v>
      </c>
      <c r="E28" s="86" t="s">
        <v>6</v>
      </c>
      <c r="F28" s="82"/>
      <c r="G28" s="31">
        <f t="shared" si="2"/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>
      <c r="A29" s="83">
        <v>4</v>
      </c>
      <c r="B29" s="64"/>
      <c r="C29" s="80" t="s">
        <v>106</v>
      </c>
      <c r="D29" s="70"/>
      <c r="E29" s="60"/>
      <c r="F29" s="65"/>
      <c r="G29" s="6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>
      <c r="A30" s="27">
        <v>19</v>
      </c>
      <c r="B30" s="17"/>
      <c r="C30" s="67" t="s">
        <v>70</v>
      </c>
      <c r="D30" s="103">
        <v>1</v>
      </c>
      <c r="E30" s="86" t="s">
        <v>7</v>
      </c>
      <c r="F30" s="18"/>
      <c r="G30" s="31">
        <f>F30*D30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>
      <c r="A31" s="71"/>
      <c r="B31" s="72"/>
      <c r="C31" s="73"/>
      <c r="D31" s="74"/>
      <c r="E31" s="75"/>
      <c r="F31" s="76"/>
      <c r="G31" s="7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>
      <c r="A32" s="71"/>
      <c r="B32" s="72"/>
      <c r="C32" s="73"/>
      <c r="D32" s="74"/>
      <c r="E32" s="75"/>
      <c r="F32" s="76"/>
      <c r="G32" s="7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1:25">
      <c r="A33" s="71"/>
      <c r="B33" s="72"/>
      <c r="C33" s="73"/>
      <c r="D33" s="78"/>
      <c r="E33" s="75"/>
      <c r="F33" s="76"/>
      <c r="G33" s="7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>
      <c r="A34" s="71"/>
      <c r="B34" s="72"/>
      <c r="C34" s="73"/>
      <c r="D34" s="78"/>
      <c r="E34" s="75"/>
      <c r="F34" s="76"/>
      <c r="G34" s="7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</row>
    <row r="35" spans="1:25">
      <c r="A35" s="71"/>
      <c r="B35" s="72"/>
      <c r="C35" s="73"/>
      <c r="D35" s="78"/>
      <c r="E35" s="75"/>
      <c r="F35" s="76"/>
      <c r="G35" s="7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</row>
    <row r="36" spans="1:25">
      <c r="A36" s="71"/>
      <c r="B36" s="72"/>
      <c r="C36" s="73"/>
      <c r="D36" s="78"/>
      <c r="E36" s="75"/>
      <c r="F36" s="76"/>
      <c r="G36" s="7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>
      <c r="A37" s="71"/>
      <c r="B37" s="72"/>
      <c r="C37" s="73"/>
      <c r="D37" s="78"/>
      <c r="E37" s="75"/>
      <c r="F37" s="76"/>
      <c r="G37" s="7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5">
      <c r="A38" s="71"/>
      <c r="B38" s="72"/>
      <c r="C38" s="73"/>
      <c r="D38" s="78"/>
      <c r="E38" s="75"/>
      <c r="F38" s="76"/>
      <c r="G38" s="7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>
      <c r="A39" s="71"/>
      <c r="B39" s="72"/>
      <c r="C39" s="73"/>
      <c r="D39" s="78"/>
      <c r="E39" s="75"/>
      <c r="F39" s="76"/>
      <c r="G39" s="7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</row>
  </sheetData>
  <mergeCells count="1">
    <mergeCell ref="A2:G2"/>
  </mergeCells>
  <pageMargins left="0.18" right="0.17" top="0.22" bottom="0.22" header="0.18" footer="0.16"/>
  <pageSetup paperSize="9" scale="33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107"/>
  <sheetViews>
    <sheetView zoomScale="85" zoomScaleNormal="85" workbookViewId="0">
      <selection activeCell="D9" sqref="D9"/>
    </sheetView>
  </sheetViews>
  <sheetFormatPr defaultRowHeight="14.25"/>
  <cols>
    <col min="1" max="1" width="9" style="32" customWidth="1"/>
    <col min="2" max="2" width="12.75" style="32" customWidth="1"/>
    <col min="3" max="3" width="72.125" style="32" customWidth="1"/>
    <col min="4" max="4" width="18" style="32" customWidth="1"/>
    <col min="5" max="257" width="8.75" style="32"/>
    <col min="258" max="258" width="12.75" style="32" customWidth="1"/>
    <col min="259" max="259" width="72.125" style="32" customWidth="1"/>
    <col min="260" max="260" width="18" style="32" customWidth="1"/>
    <col min="261" max="513" width="8.75" style="32"/>
    <col min="514" max="514" width="12.75" style="32" customWidth="1"/>
    <col min="515" max="515" width="72.125" style="32" customWidth="1"/>
    <col min="516" max="516" width="18" style="32" customWidth="1"/>
    <col min="517" max="769" width="8.75" style="32"/>
    <col min="770" max="770" width="12.75" style="32" customWidth="1"/>
    <col min="771" max="771" width="72.125" style="32" customWidth="1"/>
    <col min="772" max="772" width="18" style="32" customWidth="1"/>
    <col min="773" max="1025" width="8.75" style="32"/>
    <col min="1026" max="1026" width="12.75" style="32" customWidth="1"/>
    <col min="1027" max="1027" width="72.125" style="32" customWidth="1"/>
    <col min="1028" max="1028" width="18" style="32" customWidth="1"/>
    <col min="1029" max="1281" width="8.75" style="32"/>
    <col min="1282" max="1282" width="12.75" style="32" customWidth="1"/>
    <col min="1283" max="1283" width="72.125" style="32" customWidth="1"/>
    <col min="1284" max="1284" width="18" style="32" customWidth="1"/>
    <col min="1285" max="1537" width="8.75" style="32"/>
    <col min="1538" max="1538" width="12.75" style="32" customWidth="1"/>
    <col min="1539" max="1539" width="72.125" style="32" customWidth="1"/>
    <col min="1540" max="1540" width="18" style="32" customWidth="1"/>
    <col min="1541" max="1793" width="8.75" style="32"/>
    <col min="1794" max="1794" width="12.75" style="32" customWidth="1"/>
    <col min="1795" max="1795" width="72.125" style="32" customWidth="1"/>
    <col min="1796" max="1796" width="18" style="32" customWidth="1"/>
    <col min="1797" max="2049" width="8.75" style="32"/>
    <col min="2050" max="2050" width="12.75" style="32" customWidth="1"/>
    <col min="2051" max="2051" width="72.125" style="32" customWidth="1"/>
    <col min="2052" max="2052" width="18" style="32" customWidth="1"/>
    <col min="2053" max="2305" width="8.75" style="32"/>
    <col min="2306" max="2306" width="12.75" style="32" customWidth="1"/>
    <col min="2307" max="2307" width="72.125" style="32" customWidth="1"/>
    <col min="2308" max="2308" width="18" style="32" customWidth="1"/>
    <col min="2309" max="2561" width="8.75" style="32"/>
    <col min="2562" max="2562" width="12.75" style="32" customWidth="1"/>
    <col min="2563" max="2563" width="72.125" style="32" customWidth="1"/>
    <col min="2564" max="2564" width="18" style="32" customWidth="1"/>
    <col min="2565" max="2817" width="8.75" style="32"/>
    <col min="2818" max="2818" width="12.75" style="32" customWidth="1"/>
    <col min="2819" max="2819" width="72.125" style="32" customWidth="1"/>
    <col min="2820" max="2820" width="18" style="32" customWidth="1"/>
    <col min="2821" max="3073" width="8.75" style="32"/>
    <col min="3074" max="3074" width="12.75" style="32" customWidth="1"/>
    <col min="3075" max="3075" width="72.125" style="32" customWidth="1"/>
    <col min="3076" max="3076" width="18" style="32" customWidth="1"/>
    <col min="3077" max="3329" width="8.75" style="32"/>
    <col min="3330" max="3330" width="12.75" style="32" customWidth="1"/>
    <col min="3331" max="3331" width="72.125" style="32" customWidth="1"/>
    <col min="3332" max="3332" width="18" style="32" customWidth="1"/>
    <col min="3333" max="3585" width="8.75" style="32"/>
    <col min="3586" max="3586" width="12.75" style="32" customWidth="1"/>
    <col min="3587" max="3587" width="72.125" style="32" customWidth="1"/>
    <col min="3588" max="3588" width="18" style="32" customWidth="1"/>
    <col min="3589" max="3841" width="8.75" style="32"/>
    <col min="3842" max="3842" width="12.75" style="32" customWidth="1"/>
    <col min="3843" max="3843" width="72.125" style="32" customWidth="1"/>
    <col min="3844" max="3844" width="18" style="32" customWidth="1"/>
    <col min="3845" max="4097" width="8.75" style="32"/>
    <col min="4098" max="4098" width="12.75" style="32" customWidth="1"/>
    <col min="4099" max="4099" width="72.125" style="32" customWidth="1"/>
    <col min="4100" max="4100" width="18" style="32" customWidth="1"/>
    <col min="4101" max="4353" width="8.75" style="32"/>
    <col min="4354" max="4354" width="12.75" style="32" customWidth="1"/>
    <col min="4355" max="4355" width="72.125" style="32" customWidth="1"/>
    <col min="4356" max="4356" width="18" style="32" customWidth="1"/>
    <col min="4357" max="4609" width="8.75" style="32"/>
    <col min="4610" max="4610" width="12.75" style="32" customWidth="1"/>
    <col min="4611" max="4611" width="72.125" style="32" customWidth="1"/>
    <col min="4612" max="4612" width="18" style="32" customWidth="1"/>
    <col min="4613" max="4865" width="8.75" style="32"/>
    <col min="4866" max="4866" width="12.75" style="32" customWidth="1"/>
    <col min="4867" max="4867" width="72.125" style="32" customWidth="1"/>
    <col min="4868" max="4868" width="18" style="32" customWidth="1"/>
    <col min="4869" max="5121" width="8.75" style="32"/>
    <col min="5122" max="5122" width="12.75" style="32" customWidth="1"/>
    <col min="5123" max="5123" width="72.125" style="32" customWidth="1"/>
    <col min="5124" max="5124" width="18" style="32" customWidth="1"/>
    <col min="5125" max="5377" width="8.75" style="32"/>
    <col min="5378" max="5378" width="12.75" style="32" customWidth="1"/>
    <col min="5379" max="5379" width="72.125" style="32" customWidth="1"/>
    <col min="5380" max="5380" width="18" style="32" customWidth="1"/>
    <col min="5381" max="5633" width="8.75" style="32"/>
    <col min="5634" max="5634" width="12.75" style="32" customWidth="1"/>
    <col min="5635" max="5635" width="72.125" style="32" customWidth="1"/>
    <col min="5636" max="5636" width="18" style="32" customWidth="1"/>
    <col min="5637" max="5889" width="8.75" style="32"/>
    <col min="5890" max="5890" width="12.75" style="32" customWidth="1"/>
    <col min="5891" max="5891" width="72.125" style="32" customWidth="1"/>
    <col min="5892" max="5892" width="18" style="32" customWidth="1"/>
    <col min="5893" max="6145" width="8.75" style="32"/>
    <col min="6146" max="6146" width="12.75" style="32" customWidth="1"/>
    <col min="6147" max="6147" width="72.125" style="32" customWidth="1"/>
    <col min="6148" max="6148" width="18" style="32" customWidth="1"/>
    <col min="6149" max="6401" width="8.75" style="32"/>
    <col min="6402" max="6402" width="12.75" style="32" customWidth="1"/>
    <col min="6403" max="6403" width="72.125" style="32" customWidth="1"/>
    <col min="6404" max="6404" width="18" style="32" customWidth="1"/>
    <col min="6405" max="6657" width="8.75" style="32"/>
    <col min="6658" max="6658" width="12.75" style="32" customWidth="1"/>
    <col min="6659" max="6659" width="72.125" style="32" customWidth="1"/>
    <col min="6660" max="6660" width="18" style="32" customWidth="1"/>
    <col min="6661" max="6913" width="8.75" style="32"/>
    <col min="6914" max="6914" width="12.75" style="32" customWidth="1"/>
    <col min="6915" max="6915" width="72.125" style="32" customWidth="1"/>
    <col min="6916" max="6916" width="18" style="32" customWidth="1"/>
    <col min="6917" max="7169" width="8.75" style="32"/>
    <col min="7170" max="7170" width="12.75" style="32" customWidth="1"/>
    <col min="7171" max="7171" width="72.125" style="32" customWidth="1"/>
    <col min="7172" max="7172" width="18" style="32" customWidth="1"/>
    <col min="7173" max="7425" width="8.75" style="32"/>
    <col min="7426" max="7426" width="12.75" style="32" customWidth="1"/>
    <col min="7427" max="7427" width="72.125" style="32" customWidth="1"/>
    <col min="7428" max="7428" width="18" style="32" customWidth="1"/>
    <col min="7429" max="7681" width="8.75" style="32"/>
    <col min="7682" max="7682" width="12.75" style="32" customWidth="1"/>
    <col min="7683" max="7683" width="72.125" style="32" customWidth="1"/>
    <col min="7684" max="7684" width="18" style="32" customWidth="1"/>
    <col min="7685" max="7937" width="8.75" style="32"/>
    <col min="7938" max="7938" width="12.75" style="32" customWidth="1"/>
    <col min="7939" max="7939" width="72.125" style="32" customWidth="1"/>
    <col min="7940" max="7940" width="18" style="32" customWidth="1"/>
    <col min="7941" max="8193" width="8.75" style="32"/>
    <col min="8194" max="8194" width="12.75" style="32" customWidth="1"/>
    <col min="8195" max="8195" width="72.125" style="32" customWidth="1"/>
    <col min="8196" max="8196" width="18" style="32" customWidth="1"/>
    <col min="8197" max="8449" width="8.75" style="32"/>
    <col min="8450" max="8450" width="12.75" style="32" customWidth="1"/>
    <col min="8451" max="8451" width="72.125" style="32" customWidth="1"/>
    <col min="8452" max="8452" width="18" style="32" customWidth="1"/>
    <col min="8453" max="8705" width="8.75" style="32"/>
    <col min="8706" max="8706" width="12.75" style="32" customWidth="1"/>
    <col min="8707" max="8707" width="72.125" style="32" customWidth="1"/>
    <col min="8708" max="8708" width="18" style="32" customWidth="1"/>
    <col min="8709" max="8961" width="8.75" style="32"/>
    <col min="8962" max="8962" width="12.75" style="32" customWidth="1"/>
    <col min="8963" max="8963" width="72.125" style="32" customWidth="1"/>
    <col min="8964" max="8964" width="18" style="32" customWidth="1"/>
    <col min="8965" max="9217" width="8.75" style="32"/>
    <col min="9218" max="9218" width="12.75" style="32" customWidth="1"/>
    <col min="9219" max="9219" width="72.125" style="32" customWidth="1"/>
    <col min="9220" max="9220" width="18" style="32" customWidth="1"/>
    <col min="9221" max="9473" width="8.75" style="32"/>
    <col min="9474" max="9474" width="12.75" style="32" customWidth="1"/>
    <col min="9475" max="9475" width="72.125" style="32" customWidth="1"/>
    <col min="9476" max="9476" width="18" style="32" customWidth="1"/>
    <col min="9477" max="9729" width="8.75" style="32"/>
    <col min="9730" max="9730" width="12.75" style="32" customWidth="1"/>
    <col min="9731" max="9731" width="72.125" style="32" customWidth="1"/>
    <col min="9732" max="9732" width="18" style="32" customWidth="1"/>
    <col min="9733" max="9985" width="8.75" style="32"/>
    <col min="9986" max="9986" width="12.75" style="32" customWidth="1"/>
    <col min="9987" max="9987" width="72.125" style="32" customWidth="1"/>
    <col min="9988" max="9988" width="18" style="32" customWidth="1"/>
    <col min="9989" max="10241" width="8.75" style="32"/>
    <col min="10242" max="10242" width="12.75" style="32" customWidth="1"/>
    <col min="10243" max="10243" width="72.125" style="32" customWidth="1"/>
    <col min="10244" max="10244" width="18" style="32" customWidth="1"/>
    <col min="10245" max="10497" width="8.75" style="32"/>
    <col min="10498" max="10498" width="12.75" style="32" customWidth="1"/>
    <col min="10499" max="10499" width="72.125" style="32" customWidth="1"/>
    <col min="10500" max="10500" width="18" style="32" customWidth="1"/>
    <col min="10501" max="10753" width="8.75" style="32"/>
    <col min="10754" max="10754" width="12.75" style="32" customWidth="1"/>
    <col min="10755" max="10755" width="72.125" style="32" customWidth="1"/>
    <col min="10756" max="10756" width="18" style="32" customWidth="1"/>
    <col min="10757" max="11009" width="8.75" style="32"/>
    <col min="11010" max="11010" width="12.75" style="32" customWidth="1"/>
    <col min="11011" max="11011" width="72.125" style="32" customWidth="1"/>
    <col min="11012" max="11012" width="18" style="32" customWidth="1"/>
    <col min="11013" max="11265" width="8.75" style="32"/>
    <col min="11266" max="11266" width="12.75" style="32" customWidth="1"/>
    <col min="11267" max="11267" width="72.125" style="32" customWidth="1"/>
    <col min="11268" max="11268" width="18" style="32" customWidth="1"/>
    <col min="11269" max="11521" width="8.75" style="32"/>
    <col min="11522" max="11522" width="12.75" style="32" customWidth="1"/>
    <col min="11523" max="11523" width="72.125" style="32" customWidth="1"/>
    <col min="11524" max="11524" width="18" style="32" customWidth="1"/>
    <col min="11525" max="11777" width="8.75" style="32"/>
    <col min="11778" max="11778" width="12.75" style="32" customWidth="1"/>
    <col min="11779" max="11779" width="72.125" style="32" customWidth="1"/>
    <col min="11780" max="11780" width="18" style="32" customWidth="1"/>
    <col min="11781" max="12033" width="8.75" style="32"/>
    <col min="12034" max="12034" width="12.75" style="32" customWidth="1"/>
    <col min="12035" max="12035" width="72.125" style="32" customWidth="1"/>
    <col min="12036" max="12036" width="18" style="32" customWidth="1"/>
    <col min="12037" max="12289" width="8.75" style="32"/>
    <col min="12290" max="12290" width="12.75" style="32" customWidth="1"/>
    <col min="12291" max="12291" width="72.125" style="32" customWidth="1"/>
    <col min="12292" max="12292" width="18" style="32" customWidth="1"/>
    <col min="12293" max="12545" width="8.75" style="32"/>
    <col min="12546" max="12546" width="12.75" style="32" customWidth="1"/>
    <col min="12547" max="12547" width="72.125" style="32" customWidth="1"/>
    <col min="12548" max="12548" width="18" style="32" customWidth="1"/>
    <col min="12549" max="12801" width="8.75" style="32"/>
    <col min="12802" max="12802" width="12.75" style="32" customWidth="1"/>
    <col min="12803" max="12803" width="72.125" style="32" customWidth="1"/>
    <col min="12804" max="12804" width="18" style="32" customWidth="1"/>
    <col min="12805" max="13057" width="8.75" style="32"/>
    <col min="13058" max="13058" width="12.75" style="32" customWidth="1"/>
    <col min="13059" max="13059" width="72.125" style="32" customWidth="1"/>
    <col min="13060" max="13060" width="18" style="32" customWidth="1"/>
    <col min="13061" max="13313" width="8.75" style="32"/>
    <col min="13314" max="13314" width="12.75" style="32" customWidth="1"/>
    <col min="13315" max="13315" width="72.125" style="32" customWidth="1"/>
    <col min="13316" max="13316" width="18" style="32" customWidth="1"/>
    <col min="13317" max="13569" width="8.75" style="32"/>
    <col min="13570" max="13570" width="12.75" style="32" customWidth="1"/>
    <col min="13571" max="13571" width="72.125" style="32" customWidth="1"/>
    <col min="13572" max="13572" width="18" style="32" customWidth="1"/>
    <col min="13573" max="13825" width="8.75" style="32"/>
    <col min="13826" max="13826" width="12.75" style="32" customWidth="1"/>
    <col min="13827" max="13827" width="72.125" style="32" customWidth="1"/>
    <col min="13828" max="13828" width="18" style="32" customWidth="1"/>
    <col min="13829" max="14081" width="8.75" style="32"/>
    <col min="14082" max="14082" width="12.75" style="32" customWidth="1"/>
    <col min="14083" max="14083" width="72.125" style="32" customWidth="1"/>
    <col min="14084" max="14084" width="18" style="32" customWidth="1"/>
    <col min="14085" max="14337" width="8.75" style="32"/>
    <col min="14338" max="14338" width="12.75" style="32" customWidth="1"/>
    <col min="14339" max="14339" width="72.125" style="32" customWidth="1"/>
    <col min="14340" max="14340" width="18" style="32" customWidth="1"/>
    <col min="14341" max="14593" width="8.75" style="32"/>
    <col min="14594" max="14594" width="12.75" style="32" customWidth="1"/>
    <col min="14595" max="14595" width="72.125" style="32" customWidth="1"/>
    <col min="14596" max="14596" width="18" style="32" customWidth="1"/>
    <col min="14597" max="14849" width="8.75" style="32"/>
    <col min="14850" max="14850" width="12.75" style="32" customWidth="1"/>
    <col min="14851" max="14851" width="72.125" style="32" customWidth="1"/>
    <col min="14852" max="14852" width="18" style="32" customWidth="1"/>
    <col min="14853" max="15105" width="8.75" style="32"/>
    <col min="15106" max="15106" width="12.75" style="32" customWidth="1"/>
    <col min="15107" max="15107" width="72.125" style="32" customWidth="1"/>
    <col min="15108" max="15108" width="18" style="32" customWidth="1"/>
    <col min="15109" max="15361" width="8.75" style="32"/>
    <col min="15362" max="15362" width="12.75" style="32" customWidth="1"/>
    <col min="15363" max="15363" width="72.125" style="32" customWidth="1"/>
    <col min="15364" max="15364" width="18" style="32" customWidth="1"/>
    <col min="15365" max="15617" width="8.75" style="32"/>
    <col min="15618" max="15618" width="12.75" style="32" customWidth="1"/>
    <col min="15619" max="15619" width="72.125" style="32" customWidth="1"/>
    <col min="15620" max="15620" width="18" style="32" customWidth="1"/>
    <col min="15621" max="15873" width="8.75" style="32"/>
    <col min="15874" max="15874" width="12.75" style="32" customWidth="1"/>
    <col min="15875" max="15875" width="72.125" style="32" customWidth="1"/>
    <col min="15876" max="15876" width="18" style="32" customWidth="1"/>
    <col min="15877" max="16129" width="8.75" style="32"/>
    <col min="16130" max="16130" width="12.75" style="32" customWidth="1"/>
    <col min="16131" max="16131" width="72.125" style="32" customWidth="1"/>
    <col min="16132" max="16132" width="18" style="32" customWidth="1"/>
    <col min="16133" max="16384" width="8.75" style="32"/>
  </cols>
  <sheetData>
    <row r="1" spans="1:14" ht="15" customHeight="1">
      <c r="B1" s="59"/>
      <c r="C1" s="58"/>
      <c r="D1" s="57"/>
      <c r="E1" s="57"/>
      <c r="F1" s="33"/>
      <c r="G1" s="33"/>
      <c r="H1" s="33"/>
      <c r="I1" s="33"/>
      <c r="J1" s="33"/>
      <c r="K1" s="33"/>
      <c r="L1" s="33"/>
      <c r="M1" s="33"/>
      <c r="N1" s="33"/>
    </row>
    <row r="2" spans="1:14" ht="37.9" customHeight="1">
      <c r="A2" s="112" t="s">
        <v>96</v>
      </c>
      <c r="B2" s="112"/>
      <c r="C2" s="112"/>
      <c r="D2" s="112"/>
      <c r="E2" s="101"/>
      <c r="F2" s="101"/>
      <c r="G2" s="101"/>
      <c r="H2" s="56"/>
      <c r="I2" s="56"/>
      <c r="J2" s="33"/>
      <c r="K2" s="33"/>
      <c r="L2" s="33"/>
      <c r="M2" s="33"/>
      <c r="N2" s="33"/>
    </row>
    <row r="3" spans="1:14" ht="15" customHeight="1">
      <c r="B3" s="109"/>
      <c r="C3" s="109"/>
      <c r="D3" s="53"/>
      <c r="E3" s="53"/>
      <c r="F3" s="33"/>
      <c r="G3" s="33"/>
      <c r="H3" s="33"/>
      <c r="I3" s="33"/>
      <c r="J3" s="33"/>
      <c r="K3" s="33"/>
      <c r="L3" s="33"/>
      <c r="M3" s="33"/>
      <c r="N3" s="33"/>
    </row>
    <row r="4" spans="1:14" ht="15" customHeight="1">
      <c r="A4" s="55" t="s">
        <v>0</v>
      </c>
      <c r="B4" s="55" t="s">
        <v>69</v>
      </c>
      <c r="C4" s="54" t="s">
        <v>68</v>
      </c>
      <c r="D4" s="54" t="s">
        <v>67</v>
      </c>
      <c r="E4" s="5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52">
        <v>1</v>
      </c>
      <c r="B5" s="88" t="s">
        <v>120</v>
      </c>
      <c r="C5" s="105" t="s">
        <v>115</v>
      </c>
      <c r="D5" s="51">
        <f>'FORMULARZ OFERTOWY AQUANET'!G7+'FORMULARZ OFERTOWY AQUANET'!G9+'FORMULARZ OFERTOWY AQUANET'!G11+'FORMULARZ OFERTOWY AQUANET'!G12+'FORMULARZ OFERTOWY AQUANET'!G13+'FORMULARZ OFERTOWY AQUANET'!G14+'FORMULARZ OFERTOWY AQUANET'!G15+'FORMULARZ OFERTOWY AQUANET'!G16</f>
        <v>0</v>
      </c>
      <c r="E5" s="50"/>
      <c r="F5" s="33"/>
      <c r="G5" s="33"/>
      <c r="H5" s="33"/>
      <c r="I5" s="33"/>
      <c r="J5" s="33"/>
      <c r="K5" s="33"/>
      <c r="L5" s="33"/>
      <c r="M5" s="33"/>
      <c r="N5" s="33"/>
    </row>
    <row r="6" spans="1:14" ht="15" customHeight="1">
      <c r="A6" s="49">
        <v>2</v>
      </c>
      <c r="B6" s="94" t="s">
        <v>121</v>
      </c>
      <c r="C6" s="89" t="s">
        <v>116</v>
      </c>
      <c r="D6" s="48">
        <f>'FORMULARZ OFERTOWY AQUANET'!G18</f>
        <v>0</v>
      </c>
      <c r="E6" s="47"/>
      <c r="F6" s="46"/>
      <c r="G6" s="33"/>
      <c r="H6" s="33"/>
      <c r="I6" s="33"/>
      <c r="J6" s="33"/>
      <c r="K6" s="33"/>
      <c r="L6" s="33"/>
      <c r="M6" s="33"/>
      <c r="N6" s="33"/>
    </row>
    <row r="7" spans="1:14" ht="15" customHeight="1">
      <c r="A7" s="49">
        <v>3</v>
      </c>
      <c r="B7" s="94" t="s">
        <v>124</v>
      </c>
      <c r="C7" s="89" t="s">
        <v>117</v>
      </c>
      <c r="D7" s="48">
        <f>'FORMULARZ OFERTOWY AQUANET'!G20+'FORMULARZ OFERTOWY AQUANET'!G21+'FORMULARZ OFERTOWY AQUANET'!G22+'FORMULARZ OFERTOWY AQUANET'!G23+'FORMULARZ OFERTOWY AQUANET'!G24+'FORMULARZ OFERTOWY AQUANET'!G25+'FORMULARZ OFERTOWY AQUANET'!G26+'FORMULARZ OFERTOWY AQUANET'!G27+'FORMULARZ OFERTOWY AQUANET'!G28</f>
        <v>0</v>
      </c>
      <c r="E7" s="47"/>
      <c r="F7" s="46"/>
      <c r="G7" s="33"/>
      <c r="H7" s="33"/>
      <c r="I7" s="33"/>
      <c r="J7" s="33"/>
      <c r="K7" s="33"/>
      <c r="L7" s="33"/>
      <c r="M7" s="33"/>
      <c r="N7" s="33"/>
    </row>
    <row r="8" spans="1:14" ht="15.75" customHeight="1">
      <c r="A8" s="49">
        <v>4</v>
      </c>
      <c r="B8" s="94" t="s">
        <v>125</v>
      </c>
      <c r="C8" s="89" t="s">
        <v>118</v>
      </c>
      <c r="D8" s="48">
        <f>'FORMULARZ OFERTOWY AQUANET'!G30</f>
        <v>0</v>
      </c>
      <c r="E8" s="47"/>
      <c r="F8" s="46"/>
      <c r="G8" s="33"/>
      <c r="H8" s="33"/>
      <c r="I8" s="33"/>
      <c r="J8" s="33"/>
      <c r="K8" s="33"/>
      <c r="L8" s="33"/>
      <c r="M8" s="33"/>
      <c r="N8" s="33"/>
    </row>
    <row r="9" spans="1:14" s="34" customFormat="1" ht="31.5" customHeight="1">
      <c r="A9" s="44"/>
      <c r="B9" s="43"/>
      <c r="C9" s="87" t="s">
        <v>99</v>
      </c>
      <c r="D9" s="45">
        <f>SUM(D5:D8)</f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s="34" customFormat="1" ht="15" customHeight="1">
      <c r="A10" s="44"/>
      <c r="B10" s="43"/>
      <c r="C10" s="42" t="s">
        <v>66</v>
      </c>
      <c r="D10" s="41">
        <f>D9</f>
        <v>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s="34" customFormat="1" ht="15" customHeight="1">
      <c r="A11" s="44"/>
      <c r="B11" s="43"/>
      <c r="C11" s="42" t="s">
        <v>65</v>
      </c>
      <c r="D11" s="45">
        <f>D10*23%</f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34" customFormat="1" ht="15" customHeight="1">
      <c r="A12" s="44"/>
      <c r="B12" s="43"/>
      <c r="C12" s="42" t="s">
        <v>64</v>
      </c>
      <c r="D12" s="41">
        <f>SUM(D10:D11)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34" customFormat="1" ht="31.5" customHeight="1">
      <c r="B13" s="40"/>
      <c r="C13" s="38"/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34" customFormat="1" ht="31.5" customHeight="1">
      <c r="B14" s="40"/>
      <c r="C14" s="38"/>
      <c r="D14" s="37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34" customFormat="1" ht="31.5" customHeight="1">
      <c r="B15" s="40"/>
      <c r="C15" s="38"/>
      <c r="D15" s="37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34" customFormat="1" ht="31.5" customHeight="1">
      <c r="B16" s="40"/>
      <c r="C16" s="38"/>
      <c r="D16" s="37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4" s="34" customFormat="1" ht="31.5" customHeight="1">
      <c r="B17" s="40"/>
      <c r="C17" s="38"/>
      <c r="D17" s="37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4" s="34" customFormat="1" ht="31.5" customHeight="1">
      <c r="B18" s="40"/>
      <c r="C18" s="38"/>
      <c r="D18" s="37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4" s="34" customFormat="1" ht="31.5" customHeight="1">
      <c r="B19" s="40"/>
      <c r="C19" s="38"/>
      <c r="D19" s="37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s="34" customFormat="1" ht="31.5" customHeight="1">
      <c r="B20" s="40"/>
      <c r="C20" s="38"/>
      <c r="D20" s="37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2:14" s="34" customFormat="1" ht="31.5" customHeight="1">
      <c r="B21" s="40"/>
      <c r="C21" s="38"/>
      <c r="D21" s="37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2:14" s="34" customFormat="1" ht="31.5" customHeight="1">
      <c r="B22" s="40"/>
      <c r="C22" s="38"/>
      <c r="D22" s="37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s="34" customFormat="1" ht="31.5" customHeight="1">
      <c r="B23" s="40"/>
      <c r="C23" s="38"/>
      <c r="D23" s="37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2:14" s="34" customFormat="1" ht="31.5" customHeight="1">
      <c r="B24" s="40"/>
      <c r="C24" s="38"/>
      <c r="D24" s="37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s="34" customFormat="1" ht="31.5" customHeight="1">
      <c r="B25" s="40"/>
      <c r="C25" s="38"/>
      <c r="D25" s="37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s="34" customFormat="1" ht="31.5" customHeight="1">
      <c r="B26" s="40"/>
      <c r="C26" s="38"/>
      <c r="D26" s="37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s="34" customFormat="1" ht="31.5" customHeight="1">
      <c r="B27" s="40"/>
      <c r="C27" s="38"/>
      <c r="D27" s="37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s="34" customFormat="1" ht="31.5" customHeight="1">
      <c r="B28" s="40"/>
      <c r="C28" s="38"/>
      <c r="D28" s="37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s="34" customFormat="1" ht="31.5" customHeight="1">
      <c r="B29" s="40"/>
      <c r="C29" s="38"/>
      <c r="D29" s="37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s="34" customFormat="1" ht="31.5" customHeight="1">
      <c r="B30" s="40"/>
      <c r="C30" s="38"/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4" s="34" customFormat="1" ht="31.5" customHeight="1">
      <c r="B31" s="40"/>
      <c r="C31" s="38"/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4" s="34" customFormat="1" ht="31.5" customHeight="1">
      <c r="B32" s="40"/>
      <c r="C32" s="38"/>
      <c r="D32" s="37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s="34" customFormat="1" ht="31.5" customHeight="1">
      <c r="B33" s="40"/>
      <c r="C33" s="38"/>
      <c r="D33" s="37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s="34" customFormat="1" ht="31.5" customHeight="1">
      <c r="B34" s="40"/>
      <c r="C34" s="38"/>
      <c r="D34" s="37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s="34" customFormat="1" ht="31.5" customHeight="1">
      <c r="B35" s="40"/>
      <c r="C35" s="38"/>
      <c r="D35" s="37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s="34" customFormat="1" ht="31.5" customHeight="1">
      <c r="B36" s="40"/>
      <c r="C36" s="38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s="34" customFormat="1" ht="31.5" customHeight="1">
      <c r="B37" s="40"/>
      <c r="C37" s="38"/>
      <c r="D37" s="37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 s="34" customFormat="1" ht="31.5" customHeight="1">
      <c r="B38" s="40"/>
      <c r="C38" s="38"/>
      <c r="D38" s="37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34" customFormat="1" ht="31.5" customHeight="1">
      <c r="B39" s="40"/>
      <c r="C39" s="38"/>
      <c r="D39" s="37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34" customFormat="1" ht="31.5" customHeight="1">
      <c r="B40" s="40"/>
      <c r="C40" s="38"/>
      <c r="D40" s="37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s="34" customFormat="1" ht="31.5" customHeight="1">
      <c r="B41" s="40"/>
      <c r="C41" s="38"/>
      <c r="D41" s="37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s="34" customFormat="1" ht="31.5" customHeight="1">
      <c r="B42" s="40"/>
      <c r="C42" s="38"/>
      <c r="D42" s="37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s="34" customFormat="1" ht="31.5" customHeight="1">
      <c r="B43" s="40"/>
      <c r="C43" s="38"/>
      <c r="D43" s="37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s="34" customFormat="1" ht="31.5" customHeight="1">
      <c r="B44" s="40"/>
      <c r="C44" s="38"/>
      <c r="D44" s="37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s="34" customFormat="1" ht="31.5" customHeight="1">
      <c r="B45" s="40"/>
      <c r="C45" s="38"/>
      <c r="D45" s="37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s="34" customFormat="1" ht="31.5" customHeight="1">
      <c r="B46" s="40"/>
      <c r="C46" s="38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s="34" customFormat="1" ht="31.5" customHeight="1">
      <c r="B47" s="40"/>
      <c r="C47" s="38"/>
      <c r="D47" s="37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s="34" customFormat="1" ht="31.5" customHeight="1">
      <c r="B48" s="40"/>
      <c r="C48" s="38"/>
      <c r="D48" s="3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s="34" customFormat="1" ht="31.5" customHeight="1">
      <c r="B49" s="40"/>
      <c r="C49" s="38"/>
      <c r="D49" s="37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s="34" customFormat="1" ht="31.5" customHeight="1">
      <c r="B50" s="40"/>
      <c r="C50" s="38"/>
      <c r="D50" s="37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2:14" s="34" customFormat="1" ht="31.5" customHeight="1">
      <c r="B51" s="40"/>
      <c r="C51" s="38"/>
      <c r="D51" s="3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s="34" customFormat="1" ht="31.5" customHeight="1">
      <c r="B52" s="40"/>
      <c r="C52" s="38"/>
      <c r="D52" s="37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s="34" customFormat="1" ht="31.5" customHeight="1">
      <c r="B53" s="40"/>
      <c r="C53" s="38"/>
      <c r="D53" s="37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s="34" customFormat="1" ht="31.5" customHeight="1">
      <c r="B54" s="40"/>
      <c r="C54" s="38"/>
      <c r="D54" s="37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2:14" s="34" customFormat="1" ht="31.5" customHeight="1">
      <c r="B55" s="40"/>
      <c r="C55" s="38"/>
      <c r="D55" s="37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2:14" s="34" customFormat="1" ht="31.5" customHeight="1">
      <c r="B56" s="40"/>
      <c r="C56" s="38"/>
      <c r="D56" s="37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2:14" s="34" customFormat="1" ht="31.5" customHeight="1">
      <c r="B57" s="40"/>
      <c r="C57" s="38"/>
      <c r="D57" s="37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 s="34" customFormat="1" ht="31.5" customHeight="1">
      <c r="B58" s="40"/>
      <c r="C58" s="38"/>
      <c r="D58" s="37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 s="34" customFormat="1" ht="31.5" customHeight="1">
      <c r="B59" s="40"/>
      <c r="C59" s="38"/>
      <c r="D59" s="37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2:14" s="34" customFormat="1" ht="31.5" customHeight="1">
      <c r="B60" s="40"/>
      <c r="C60" s="38"/>
      <c r="D60" s="37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2:14" s="34" customFormat="1" ht="31.5" customHeight="1">
      <c r="B61" s="40"/>
      <c r="C61" s="38"/>
      <c r="D61" s="37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 s="34" customFormat="1" ht="31.5" customHeight="1">
      <c r="B62" s="40"/>
      <c r="C62" s="38"/>
      <c r="D62" s="37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2:14" s="34" customFormat="1" ht="31.5" customHeight="1">
      <c r="B63" s="40"/>
      <c r="C63" s="38"/>
      <c r="D63" s="37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 s="34" customFormat="1" ht="31.5" customHeight="1">
      <c r="B64" s="40"/>
      <c r="C64" s="38"/>
      <c r="D64" s="37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2:14" s="34" customFormat="1" ht="31.5" customHeight="1">
      <c r="B65" s="39"/>
      <c r="C65" s="38"/>
      <c r="D65" s="37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s="34" customFormat="1" ht="31.5" customHeight="1">
      <c r="B66" s="39"/>
      <c r="C66" s="38"/>
      <c r="D66" s="37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s="34" customFormat="1" ht="31.5" customHeight="1">
      <c r="B67" s="39"/>
      <c r="C67" s="38"/>
      <c r="D67" s="37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2:14" s="34" customFormat="1" ht="31.5" customHeight="1">
      <c r="B68" s="39"/>
      <c r="C68" s="38"/>
      <c r="D68" s="37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2:14" s="34" customFormat="1" ht="31.5" customHeight="1">
      <c r="B69" s="39"/>
      <c r="C69" s="38"/>
      <c r="D69" s="37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34" customFormat="1" ht="31.5" customHeight="1">
      <c r="B70" s="39"/>
      <c r="C70" s="38"/>
      <c r="D70" s="37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2:14" s="34" customFormat="1" ht="31.5" customHeight="1">
      <c r="B71" s="39"/>
      <c r="C71" s="38"/>
      <c r="D71" s="37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2:14" s="34" customFormat="1" ht="31.5" customHeight="1">
      <c r="B72" s="39"/>
      <c r="C72" s="38"/>
      <c r="D72" s="37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2:14" s="34" customFormat="1" ht="31.5" customHeight="1">
      <c r="B73" s="39"/>
      <c r="C73" s="38"/>
      <c r="D73" s="37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2:14" s="34" customFormat="1" ht="31.5" customHeight="1">
      <c r="B74" s="39"/>
      <c r="C74" s="38"/>
      <c r="D74" s="37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s="34" customFormat="1" ht="31.5" customHeight="1">
      <c r="B75" s="39"/>
      <c r="C75" s="38"/>
      <c r="D75" s="37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s="34" customFormat="1" ht="31.5" customHeight="1">
      <c r="B76" s="39"/>
      <c r="C76" s="38"/>
      <c r="D76" s="37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s="34" customFormat="1" ht="31.5" customHeight="1">
      <c r="B77" s="39"/>
      <c r="C77" s="38"/>
      <c r="D77" s="37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s="34" customFormat="1" ht="31.5" customHeight="1">
      <c r="B78" s="39"/>
      <c r="C78" s="38"/>
      <c r="D78" s="37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s="34" customFormat="1" ht="31.5" customHeight="1">
      <c r="B79" s="39"/>
      <c r="C79" s="38"/>
      <c r="D79" s="37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s="34" customFormat="1" ht="31.5" customHeight="1">
      <c r="B80" s="39"/>
      <c r="C80" s="38"/>
      <c r="D80" s="37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s="34" customFormat="1" ht="31.5" customHeight="1">
      <c r="B81" s="39"/>
      <c r="C81" s="38"/>
      <c r="D81" s="37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s="34" customFormat="1" ht="31.5" customHeight="1">
      <c r="B82" s="39"/>
      <c r="C82" s="38"/>
      <c r="D82" s="37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s="34" customFormat="1" ht="31.5" customHeight="1">
      <c r="B83" s="39"/>
      <c r="C83" s="38"/>
      <c r="D83" s="37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s="34" customFormat="1" ht="31.5" customHeight="1">
      <c r="B84" s="39"/>
      <c r="C84" s="38"/>
      <c r="D84" s="37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s="34" customFormat="1" ht="31.5" customHeight="1">
      <c r="B85" s="39"/>
      <c r="C85" s="38"/>
      <c r="D85" s="37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s="34" customFormat="1" ht="31.5" customHeight="1">
      <c r="B86" s="39"/>
      <c r="C86" s="38"/>
      <c r="D86" s="37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s="34" customFormat="1" ht="31.5" customHeight="1">
      <c r="B87" s="39"/>
      <c r="C87" s="38"/>
      <c r="D87" s="37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s="34" customFormat="1" ht="31.5" customHeight="1">
      <c r="B88" s="39"/>
      <c r="C88" s="38"/>
      <c r="D88" s="37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s="34" customFormat="1" ht="31.5" customHeight="1">
      <c r="B89" s="39"/>
      <c r="C89" s="38"/>
      <c r="D89" s="37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s="34" customFormat="1" ht="31.5" customHeight="1">
      <c r="B90" s="39"/>
      <c r="C90" s="38"/>
      <c r="D90" s="37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s="34" customFormat="1" ht="31.5" customHeight="1">
      <c r="B91" s="39"/>
      <c r="C91" s="38"/>
      <c r="D91" s="37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s="34" customFormat="1" ht="31.5" customHeight="1">
      <c r="B92" s="39"/>
      <c r="C92" s="38"/>
      <c r="D92" s="37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s="34" customFormat="1" ht="31.5" customHeight="1">
      <c r="B93" s="39"/>
      <c r="C93" s="38"/>
      <c r="D93" s="37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s="34" customFormat="1" ht="31.5" customHeight="1">
      <c r="B94" s="39"/>
      <c r="C94" s="38"/>
      <c r="D94" s="37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s="34" customFormat="1" ht="31.5" customHeight="1">
      <c r="B95" s="39"/>
      <c r="C95" s="38"/>
      <c r="D95" s="37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s="34" customFormat="1" ht="31.5" customHeight="1">
      <c r="B96" s="39"/>
      <c r="C96" s="38"/>
      <c r="D96" s="37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s="34" customFormat="1" ht="31.5" customHeight="1">
      <c r="B97" s="39"/>
      <c r="C97" s="38"/>
      <c r="D97" s="37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s="34" customFormat="1" ht="31.5" customHeight="1">
      <c r="B98" s="39"/>
      <c r="C98" s="38"/>
      <c r="D98" s="37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s="34" customFormat="1" ht="31.5" customHeight="1">
      <c r="B99" s="39"/>
      <c r="C99" s="38"/>
      <c r="D99" s="37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s="34" customFormat="1" ht="31.5" customHeight="1">
      <c r="B100" s="39"/>
      <c r="C100" s="38"/>
      <c r="D100" s="37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s="34" customFormat="1" ht="31.5" customHeight="1">
      <c r="B101" s="39"/>
      <c r="C101" s="38"/>
      <c r="D101" s="37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s="34" customFormat="1" ht="31.5" customHeight="1">
      <c r="B102" s="39"/>
      <c r="C102" s="38"/>
      <c r="D102" s="37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>
      <c r="B103" s="36"/>
      <c r="C103" s="36"/>
      <c r="D103" s="35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>
      <c r="B104" s="110"/>
      <c r="C104" s="111"/>
      <c r="D104" s="111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>
      <c r="B105" s="34"/>
      <c r="C105" s="34"/>
      <c r="D105" s="34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>
      <c r="E106" s="33"/>
      <c r="F106" s="33"/>
      <c r="G106" s="33"/>
      <c r="H106" s="33"/>
      <c r="I106" s="33"/>
      <c r="J106" s="33"/>
    </row>
    <row r="107" spans="2:14">
      <c r="E107" s="33"/>
      <c r="F107" s="33"/>
      <c r="G107" s="33"/>
      <c r="H107" s="33"/>
      <c r="I107" s="33"/>
      <c r="J107" s="33"/>
    </row>
  </sheetData>
  <mergeCells count="3">
    <mergeCell ref="B3:C3"/>
    <mergeCell ref="B104:D104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&amp;L&amp;8Część III.3 Przedmiar Robót
&amp;R&amp;8Strona &amp;P z &amp;N</oddHeader>
    <oddFooter>&amp;C&amp;"Czcionka tekstu podstawowego,Kursywa"&amp;9„Poznań – kanalizacja sanitarna na terenie Strzeszyna Starego”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Preambuła</vt:lpstr>
      <vt:lpstr>FORMULARZ OFERTOWY AQUANET</vt:lpstr>
      <vt:lpstr>Tabela Zbiorcza AQ</vt:lpstr>
      <vt:lpstr>'FORMULARZ OFERTOWY AQUANET'!Obszar_wydruku</vt:lpstr>
      <vt:lpstr>'Tabela Zbiorcza AQ'!Obszar_wydruku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Marzena Kaczmarek</cp:lastModifiedBy>
  <cp:lastPrinted>2019-08-14T06:32:48Z</cp:lastPrinted>
  <dcterms:created xsi:type="dcterms:W3CDTF">2019-08-13T21:23:16Z</dcterms:created>
  <dcterms:modified xsi:type="dcterms:W3CDTF">2020-09-07T11:01:57Z</dcterms:modified>
</cp:coreProperties>
</file>